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podarka\Desktop\"/>
    </mc:Choice>
  </mc:AlternateContent>
  <xr:revisionPtr revIDLastSave="0" documentId="13_ncr:1_{8D5512B2-FC5A-44F3-AFD1-7BA95E0AC7AE}" xr6:coauthVersionLast="47" xr6:coauthVersionMax="47" xr10:uidLastSave="{00000000-0000-0000-0000-000000000000}"/>
  <bookViews>
    <workbookView xWindow="3510" yWindow="3510" windowWidth="21600" windowHeight="11295" xr2:uid="{D09507FF-F677-4DA8-A08B-2AD0EEF6019D}"/>
  </bookViews>
  <sheets>
    <sheet name="Úvod stránka" sheetId="1" r:id="rId1"/>
    <sheet name="Rozpočet" sheetId="2" r:id="rId2"/>
    <sheet name="Příjmy" sheetId="3" r:id="rId3"/>
    <sheet name="Výdaje" sheetId="4" r:id="rId4"/>
    <sheet name="Financování" sheetId="5" r:id="rId5"/>
    <sheet name="Zúčtovací vztahy" sheetId="6" r:id="rId6"/>
    <sheet name="Účty a fondy" sheetId="7" r:id="rId7"/>
    <sheet name="Transfery" sheetId="8" r:id="rId8"/>
    <sheet name="Podíly" sheetId="9" r:id="rId9"/>
    <sheet name="Majetek" sheetId="10" r:id="rId10"/>
    <sheet name="doplnění" sheetId="11" r:id="rId11"/>
    <sheet name="souhrn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</calcChain>
</file>

<file path=xl/sharedStrings.xml><?xml version="1.0" encoding="utf-8"?>
<sst xmlns="http://schemas.openxmlformats.org/spreadsheetml/2006/main" count="651" uniqueCount="487">
  <si>
    <t>Obec Soběnov</t>
  </si>
  <si>
    <t>IČO: 00665657</t>
  </si>
  <si>
    <t>ZÁVĚREČNÝ ÚČET ZA ROK 2025</t>
  </si>
  <si>
    <t>(v Kč)</t>
  </si>
  <si>
    <t>1. Plnění rozpočtu za období 2023 - 2025</t>
  </si>
  <si>
    <t>2023</t>
  </si>
  <si>
    <t>2024</t>
  </si>
  <si>
    <t>2025</t>
  </si>
  <si>
    <t>PŘÍJMY</t>
  </si>
  <si>
    <t>VÝDAJE</t>
  </si>
  <si>
    <t>SALDO</t>
  </si>
  <si>
    <t>1.1. Běžný rozpočet 2025</t>
  </si>
  <si>
    <t>Třída</t>
  </si>
  <si>
    <t>Skutečnost</t>
  </si>
  <si>
    <t>Rozpočet</t>
  </si>
  <si>
    <t>% SR</t>
  </si>
  <si>
    <t>% UR</t>
  </si>
  <si>
    <t>schválený</t>
  </si>
  <si>
    <t>po změnách</t>
  </si>
  <si>
    <t>1.2. Kapitálový rozpočet 2025</t>
  </si>
  <si>
    <t>2. Rozpočtové hospodaření dle tříd - PŘÍJMY 2025</t>
  </si>
  <si>
    <t>1-DAŇOVÉ PŘÍJMY</t>
  </si>
  <si>
    <t>2-NEDAŇOVÉ PŘÍJMY</t>
  </si>
  <si>
    <t>3-KAPITÁLOVÉ PŘÍJMY</t>
  </si>
  <si>
    <t>4-PŘIJATÉ TRANSFERY</t>
  </si>
  <si>
    <t>CELKEM PŘÍJMY</t>
  </si>
  <si>
    <t>2.1. Daňové příjmy - vybrané položky 2025</t>
  </si>
  <si>
    <t>Položky</t>
  </si>
  <si>
    <t>Sdílené daně</t>
  </si>
  <si>
    <t>Místní poplatky</t>
  </si>
  <si>
    <t>Správní poplatky</t>
  </si>
  <si>
    <t>Daň z nemovitosti</t>
  </si>
  <si>
    <t>Ostatní daňové příjmy</t>
  </si>
  <si>
    <t>2.1.1. Sdílené daně po měsících za rok 2025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</si>
  <si>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</si>
  <si>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</si>
  <si>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</si>
  <si>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</si>
  <si>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</si>
  <si>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</si>
  <si>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</si>
  <si>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</si>
  <si>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</si>
  <si>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</si>
  <si>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</si>
  <si>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</si>
  <si>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</si>
  <si>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</si>
  <si>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2.2 Příjmy dle druhového třídění rozpočtové skladby za rok 2025</t>
  </si>
  <si>
    <t>1111 - Př.z d.z příjmů FO plac.plátci</t>
  </si>
  <si>
    <t>1112 - Př.z d.z příjmů FO plac.poplat</t>
  </si>
  <si>
    <t>1113 - Daň z příjmů FO vybír. srážkou</t>
  </si>
  <si>
    <t>1121 - Příjem z daně z příjmů PO</t>
  </si>
  <si>
    <t>1122 - Př.z d.z příjmů práv.osob-obce</t>
  </si>
  <si>
    <t xml:space="preserve"> 11 - Daně z příjmů,zisku a kap.výn.</t>
  </si>
  <si>
    <t>1211 - Příjem z DPH</t>
  </si>
  <si>
    <t xml:space="preserve"> 12 - Daně,p.,jopp ze zb.a sl. v tuz</t>
  </si>
  <si>
    <t>1334 - Př.z odvodů-odnětí půdy-z.p.f.</t>
  </si>
  <si>
    <t>1341 - Příjem z poplatku ze psů</t>
  </si>
  <si>
    <t>1343 - Př.z popl.-užívání veř.prostr.</t>
  </si>
  <si>
    <t>1345 - Př.z popl.-odp.hosp.a kom.odp.</t>
  </si>
  <si>
    <t>1361 - Příjem ze správních poplatků</t>
  </si>
  <si>
    <t>1381 - Př.z daně z haz.her výj.d.d.th</t>
  </si>
  <si>
    <t>1382 - Př.z zruš.odv. z lot.kromě VHP</t>
  </si>
  <si>
    <t>1386 - Př.z daně z haz.her s výj.t.h.</t>
  </si>
  <si>
    <t>1387 - Př.z daně z tech.her nepr.na i</t>
  </si>
  <si>
    <t xml:space="preserve"> 13 - Daně a poplat.z vybr.čin.,služ</t>
  </si>
  <si>
    <t>1511 - Příj. z daně z nemovitých věcí</t>
  </si>
  <si>
    <t xml:space="preserve"> 15 - Příjem z majetkových daní</t>
  </si>
  <si>
    <t xml:space="preserve"> 1 - Daňové příjmy</t>
  </si>
  <si>
    <t>2111 - Příj.z poskyt.služeb a výrobků</t>
  </si>
  <si>
    <t>2119 - Ostatní příjmy z vlastní čin.</t>
  </si>
  <si>
    <t>2131 - Př.z pronájmu nebo pachtu poz.</t>
  </si>
  <si>
    <t>2132 - Př.z pronáj.,pach.ost.nem.věcí</t>
  </si>
  <si>
    <t>2139 - Ostatní př.z pronáj.,pach.maj.</t>
  </si>
  <si>
    <t>2141 - Příjem z úroků</t>
  </si>
  <si>
    <t xml:space="preserve"> 21 - Příj.z vlast.čin.,odv.přeb.org</t>
  </si>
  <si>
    <t>2212 - Př.sankč.pl.přij. od jin. osob</t>
  </si>
  <si>
    <t xml:space="preserve"> 22 - Přij.sankční platby,vratky tr.</t>
  </si>
  <si>
    <t>2324 - Přij.neinv.příspěvky, náhrady</t>
  </si>
  <si>
    <t>2328 - Neidentifikované příjmy</t>
  </si>
  <si>
    <t>2329 - Ostatní nedaňové příjmy j.n.</t>
  </si>
  <si>
    <t xml:space="preserve"> 23 - Př.z prod.neinv.m.,os.nedaň.př</t>
  </si>
  <si>
    <t xml:space="preserve"> 2 - Nedaňové příjmy</t>
  </si>
  <si>
    <t>4111 - Neinv.přijaté transf.z VPS SR</t>
  </si>
  <si>
    <t>4112 - Neinv.přij.tran.ze SR-s.d.vzt.</t>
  </si>
  <si>
    <t>4134 - Převody z rozpočtových účtů</t>
  </si>
  <si>
    <t xml:space="preserve"> 41 - Neinvestiční přijaté transfery</t>
  </si>
  <si>
    <t xml:space="preserve"> 4 - Přijaté transfery</t>
  </si>
  <si>
    <t>Příjmy celkem</t>
  </si>
  <si>
    <t>3. Rozpočtové hospodaření dle tříd - VÝDAJE 2025</t>
  </si>
  <si>
    <t>5-BĚŽNÉ VÝDAJE</t>
  </si>
  <si>
    <t>6-KAPITÁLOVÉ VÝDAJE</t>
  </si>
  <si>
    <t>CELKEM VÝDAJE</t>
  </si>
  <si>
    <t>3.1. Agregované výdaje dle cílových oblastí 2024 - 2025</t>
  </si>
  <si>
    <t>Řádek</t>
  </si>
  <si>
    <t>2024 skut</t>
  </si>
  <si>
    <t>%</t>
  </si>
  <si>
    <t>2025 skut</t>
  </si>
  <si>
    <t>BĚŽNÉ VÝDAJE</t>
  </si>
  <si>
    <t>Výdaje na platy a odvody na SP a ZP č.OON</t>
  </si>
  <si>
    <t>Ostatní platby za provedenou práci</t>
  </si>
  <si>
    <t>Odměny zastupitelům (RM, ZM, výbory)</t>
  </si>
  <si>
    <t>Mzdové výdaje celkem</t>
  </si>
  <si>
    <t>Neinvestiční nákupy - nákupy materiálu</t>
  </si>
  <si>
    <t>Nákupy vody, paliv a energie</t>
  </si>
  <si>
    <t>Nákup služeb a ostatní nákupy</t>
  </si>
  <si>
    <t>Opravy a údržba majetku</t>
  </si>
  <si>
    <t>Daně (daň z převodu nemovitostí...)</t>
  </si>
  <si>
    <t>Výdaje z finančního vypořádání</t>
  </si>
  <si>
    <t>Ostatní výdaje (úroky, soc.fond.,náhrady,...)</t>
  </si>
  <si>
    <t>Ostatní provozní výdaje celkem</t>
  </si>
  <si>
    <t>Transfery příspěvkovým organizacím</t>
  </si>
  <si>
    <t>Transfery ostatním vlastním organizacím  - o.p.s</t>
  </si>
  <si>
    <t>Transfery jiným subjektům</t>
  </si>
  <si>
    <t>Transfery "průtokové" - soc.dávky</t>
  </si>
  <si>
    <t>Převody vlastním fondům nekonsolidované</t>
  </si>
  <si>
    <t>Neinvestiční transfery celkem</t>
  </si>
  <si>
    <t>Půjčené prostředky</t>
  </si>
  <si>
    <t>KAPITÁLOVÉ VÝDAJE</t>
  </si>
  <si>
    <t>SW + výpočetní technika</t>
  </si>
  <si>
    <t>Pořízení budov, staveb</t>
  </si>
  <si>
    <t>Nákup pozemků</t>
  </si>
  <si>
    <t>Stroje, přístroje, zařízení, dopr.prostředky</t>
  </si>
  <si>
    <t>Ostatní (studie, ÚP, rezerva...)</t>
  </si>
  <si>
    <t>Pořízení vlastního majetku celkem</t>
  </si>
  <si>
    <t>Investiční transfery vlastním organizacím</t>
  </si>
  <si>
    <t>Investiční transfery jiným subjektům</t>
  </si>
  <si>
    <t>Investiční transfery celkem</t>
  </si>
  <si>
    <t>VÝDAJE CELKEM</t>
  </si>
  <si>
    <t>3.2. Závazné ukazatele 2025</t>
  </si>
  <si>
    <t>Odvětvové třídění</t>
  </si>
  <si>
    <t>Příjmy</t>
  </si>
  <si>
    <t>Výdaje</t>
  </si>
  <si>
    <t>Oblasti činnosti</t>
  </si>
  <si>
    <t>Sch. rozpočet</t>
  </si>
  <si>
    <t>Pokladní správa</t>
  </si>
  <si>
    <t>Lesy a zemědělství</t>
  </si>
  <si>
    <t xml:space="preserve">Podnikání a stavebnictví </t>
  </si>
  <si>
    <t>Vnitřní obchod</t>
  </si>
  <si>
    <t>Cestovní ruch</t>
  </si>
  <si>
    <t>Doprava a spoje</t>
  </si>
  <si>
    <t>Vodní hospodářství</t>
  </si>
  <si>
    <t>Školství</t>
  </si>
  <si>
    <t>Kultura</t>
  </si>
  <si>
    <t>Sport</t>
  </si>
  <si>
    <t>Zájmová činnost</t>
  </si>
  <si>
    <t>Zdravotnictví</t>
  </si>
  <si>
    <t>Bytové hospodářství</t>
  </si>
  <si>
    <t>Veřejné osvětlení</t>
  </si>
  <si>
    <t>Pohřebnictví</t>
  </si>
  <si>
    <t>Zásobování teplem</t>
  </si>
  <si>
    <t>Územní rozvoj</t>
  </si>
  <si>
    <t>Ochrana ovzduší a půdy</t>
  </si>
  <si>
    <t>Odpady</t>
  </si>
  <si>
    <t>Veřejné prostranství</t>
  </si>
  <si>
    <t>Sociální zabezpečení</t>
  </si>
  <si>
    <t xml:space="preserve">Sociální služby </t>
  </si>
  <si>
    <t>Krizové stavy</t>
  </si>
  <si>
    <t>Hasiči a městská policie</t>
  </si>
  <si>
    <t>Zastupitelstvo</t>
  </si>
  <si>
    <t>Správa úřadu</t>
  </si>
  <si>
    <t>Mezinárodní spolupráce</t>
  </si>
  <si>
    <t>Daně, pojištění a úroky</t>
  </si>
  <si>
    <t>Ostatní finanční operace</t>
  </si>
  <si>
    <t>Ostatní nezařazené</t>
  </si>
  <si>
    <t>Celkem</t>
  </si>
  <si>
    <t>Příjmy z financování</t>
  </si>
  <si>
    <t>Výdaje z financování</t>
  </si>
  <si>
    <t>Použitá rezerva (z BÚ)</t>
  </si>
  <si>
    <t>3.3. Výdaje dle druhového třídění rozpočtové skladby za rok 2025</t>
  </si>
  <si>
    <t>5011 - Platy zaměst. v pp vyjma sl.m.</t>
  </si>
  <si>
    <t>5021 - Ostatní osobní výdaje</t>
  </si>
  <si>
    <t>5023 - Odměny čl.zastup.obcí a krajů</t>
  </si>
  <si>
    <t>5031 - Pov.pojistné na soc.zab...</t>
  </si>
  <si>
    <t>5032 - Pov.pojistné na veř.zdrav.poj.</t>
  </si>
  <si>
    <t>5038 - Pojistné na zák.poj.odpovědnos</t>
  </si>
  <si>
    <t xml:space="preserve"> 50 - Běžné výdaje</t>
  </si>
  <si>
    <t>5132 - Ochranné pomůcky</t>
  </si>
  <si>
    <t>5136 - Knihy a obdob.list.inf.prostř.</t>
  </si>
  <si>
    <t>5137 - DDHM</t>
  </si>
  <si>
    <t>5139 - Nákup materiálu j.n.</t>
  </si>
  <si>
    <t>5151 - Studená voda,stočné,odv.dešť.v</t>
  </si>
  <si>
    <t>5154 - Elektrická energie</t>
  </si>
  <si>
    <t>5155 - Pevná paliva</t>
  </si>
  <si>
    <t>5156 - Pohonné hmoty a maziva</t>
  </si>
  <si>
    <t>5161 - Poštovní služby</t>
  </si>
  <si>
    <t>5162 - Služby elektronic.  komunikací</t>
  </si>
  <si>
    <t>5163 - Služby peněžních ústavů</t>
  </si>
  <si>
    <t>5164 - Nájemné</t>
  </si>
  <si>
    <t>5166 - Konzult.,porad.a práv.služby</t>
  </si>
  <si>
    <t>5167 - Služby školení a vzdělávání</t>
  </si>
  <si>
    <t>5168 - Zprac.dat a sl.inf.kom.techn.</t>
  </si>
  <si>
    <t>5169 - Nákup ostatních služeb</t>
  </si>
  <si>
    <t>5171 - Opravy a udržování</t>
  </si>
  <si>
    <t>5172 - Podlimitní programové vybavení</t>
  </si>
  <si>
    <t>5173 - Cestovné</t>
  </si>
  <si>
    <t>5175 - Pohoštění</t>
  </si>
  <si>
    <t>5192 - Poskytnuté náhrady</t>
  </si>
  <si>
    <t>5194 - Výdaje na věcné dary</t>
  </si>
  <si>
    <t xml:space="preserve"> 51 - Výd. na nein.nákupy a souv.výd</t>
  </si>
  <si>
    <t>5221 - Neinv.tran.fund.,ústavům a OPS</t>
  </si>
  <si>
    <t>5222 - Neinv.transfery spolkům</t>
  </si>
  <si>
    <t xml:space="preserve"> 52 - Nein.transf.soukromopráv.osob.</t>
  </si>
  <si>
    <t>5321 - Neinvestiční transfery obcím</t>
  </si>
  <si>
    <t>5329 - Ost.nein.transfery roz.územ.ú.</t>
  </si>
  <si>
    <t>5348 - Převody do vlastní pokladny</t>
  </si>
  <si>
    <t>5362 - Platby daní státnímu rozpočtu</t>
  </si>
  <si>
    <t>5364 - Vr.transf.posk. z veř.rozpočtů</t>
  </si>
  <si>
    <t>5365 - Platby daní a kraj.,obcím a SF</t>
  </si>
  <si>
    <t xml:space="preserve"> 53 - Neinv.transf.veřejnopráv.osob.</t>
  </si>
  <si>
    <t>5903 - Rezerva na krizová opatření</t>
  </si>
  <si>
    <t xml:space="preserve"> 59 - Ostatní neinvestiční výdaje</t>
  </si>
  <si>
    <t xml:space="preserve"> 5 - Běžné výdaje</t>
  </si>
  <si>
    <t>6121 - Stavby</t>
  </si>
  <si>
    <t>6123 - Dopravní prostředky</t>
  </si>
  <si>
    <t>6130 - Pozemky</t>
  </si>
  <si>
    <t xml:space="preserve"> 61 - Invest.nákupy a souvisej.výd.</t>
  </si>
  <si>
    <t xml:space="preserve"> 6 - Kapitálové výdaje</t>
  </si>
  <si>
    <t>Výdaje celkem</t>
  </si>
  <si>
    <t>3.4. Výdaje dle odvětvového třídění rozpočtové skladby za rok 2025</t>
  </si>
  <si>
    <t>Paragrafy</t>
  </si>
  <si>
    <t>1019 - Ost.zeměd.a potrav.čin.a rozv</t>
  </si>
  <si>
    <t>1031 - Pěstební činnost</t>
  </si>
  <si>
    <t>1032 - Podpora produkční činnosti</t>
  </si>
  <si>
    <t>1036 - Správa v lesním hospodářství</t>
  </si>
  <si>
    <t xml:space="preserve"> 10 - Zemědělství,lesní hosp.a ryb.</t>
  </si>
  <si>
    <t xml:space="preserve"> 1 - Zemědělství,lesní hosp.a ryb.</t>
  </si>
  <si>
    <t>2141 - Vnitřní obchod</t>
  </si>
  <si>
    <t xml:space="preserve"> 21 - Průmysl, stav., obchod a služ.</t>
  </si>
  <si>
    <t>2212 - Silnice</t>
  </si>
  <si>
    <t>2219 - Ost.záležit.pozem.komunikací</t>
  </si>
  <si>
    <t xml:space="preserve"> 22 - Doprava</t>
  </si>
  <si>
    <t>2310 - Pitná voda</t>
  </si>
  <si>
    <t>2321 - Odvád.a čist.odp.vod,nak.s kal</t>
  </si>
  <si>
    <t xml:space="preserve"> 23 - Vodní hospodářství</t>
  </si>
  <si>
    <t xml:space="preserve"> 2 - Průmysl.a ost.odvětví hospod.</t>
  </si>
  <si>
    <t>3314 - Činnosti knihovnické</t>
  </si>
  <si>
    <t>3319 - Ost. záležitosti kultury</t>
  </si>
  <si>
    <t>3326 - Poř.,zach.,obn.hod.míst.kult.p</t>
  </si>
  <si>
    <t>3341 - Rozhlas a televize</t>
  </si>
  <si>
    <t>3399 - Ost.zál.kult.,círk.,sděl.pros.</t>
  </si>
  <si>
    <t xml:space="preserve"> 33 - Kultura, církve a sděl.prostř.</t>
  </si>
  <si>
    <t>3412 - Sport.zařízení ve vlast. obce</t>
  </si>
  <si>
    <t>3419 - Ostatní sportovní činnost</t>
  </si>
  <si>
    <t>3421 - Využ. vol.času dětí a mládeže</t>
  </si>
  <si>
    <t xml:space="preserve"> 34 - Sport a zájmová činnost</t>
  </si>
  <si>
    <t>3612 - Bytové hospodářství</t>
  </si>
  <si>
    <t>3613 - Nebytové hospodářství</t>
  </si>
  <si>
    <t>3631 - Veřejné osvětlení</t>
  </si>
  <si>
    <t>3632 - Pohřebnictví</t>
  </si>
  <si>
    <t>3639 - Komun.služby a úz.rozvoj j.n.</t>
  </si>
  <si>
    <t xml:space="preserve"> 36 - Bydlení,komun.služ.a úz.rozvoj</t>
  </si>
  <si>
    <t>3721 - Sběr a svoz nebezpeč.odpadů</t>
  </si>
  <si>
    <t>3722 - Sběr a svoz komunálních odpadů</t>
  </si>
  <si>
    <t>3723 - Sběr a svoz ostatních odpadů</t>
  </si>
  <si>
    <t>3745 - Péče o vzhled obcí a veř.zeleň</t>
  </si>
  <si>
    <t xml:space="preserve"> 37 - Ochrana životního prostředí</t>
  </si>
  <si>
    <t xml:space="preserve"> 3 - Služby pro fyzické osoby</t>
  </si>
  <si>
    <t>4379 - Ost.služby a čin.-soc.prevence</t>
  </si>
  <si>
    <t xml:space="preserve"> 43 - Soc.služby a spol.čin.v soc.za</t>
  </si>
  <si>
    <t xml:space="preserve"> 4 - Soc.věci a polit.zaměstnanosti</t>
  </si>
  <si>
    <t>5212 - Ochrana obyvatelstva</t>
  </si>
  <si>
    <t>5213 - Krizová opatření</t>
  </si>
  <si>
    <t xml:space="preserve"> 52 - Civilní Připrav. na kriz.stavy</t>
  </si>
  <si>
    <t>5512 - PO - dobrovolná část</t>
  </si>
  <si>
    <t xml:space="preserve"> 55 - PO a integrov. záchran. systém</t>
  </si>
  <si>
    <t xml:space="preserve"> 5 - Bezpečnost státu a práv. ochr.</t>
  </si>
  <si>
    <t>6112 - Zastupitelstva obcí</t>
  </si>
  <si>
    <t>6114 - Volby do Parlamentu ČR</t>
  </si>
  <si>
    <t>6171 - Činnost místní správy</t>
  </si>
  <si>
    <t xml:space="preserve"> 61 - Stá.moc,st.spr.úz.sam.,pol.str</t>
  </si>
  <si>
    <t>6221 - Humanitární zahr.pomoc přímá</t>
  </si>
  <si>
    <t xml:space="preserve"> 62 - Jiné veř.služby a činnosti</t>
  </si>
  <si>
    <t>6310 - Obec.příj.a výd.z fin.operací</t>
  </si>
  <si>
    <t>6320 - Pojištění funkčně nespecifik.</t>
  </si>
  <si>
    <t>6330 - Přev.vl.fondům v rozp.úz.úrov.</t>
  </si>
  <si>
    <t>6399 - Ostatní finanční operace</t>
  </si>
  <si>
    <t xml:space="preserve"> 63 - Finanční operace</t>
  </si>
  <si>
    <t>6402 - Finanční vypořádání</t>
  </si>
  <si>
    <t>6409 - Ostatní činnosti j.n.</t>
  </si>
  <si>
    <t xml:space="preserve"> 64 - Ostatní činnosti</t>
  </si>
  <si>
    <t xml:space="preserve"> 6 - Všeobecná veř.správa a služby</t>
  </si>
  <si>
    <t>4. Skutečné PŘÍJMY a VÝDAJE 2023 - 2025</t>
  </si>
  <si>
    <t>Rok</t>
  </si>
  <si>
    <t>Skutečnost 2023</t>
  </si>
  <si>
    <t>Skutečnost 2024</t>
  </si>
  <si>
    <t>Skutečnost 2025</t>
  </si>
  <si>
    <t>5. Financování 2025</t>
  </si>
  <si>
    <t>Název položky</t>
  </si>
  <si>
    <t>Akt.krát.oper.říz.lik.-příjmy</t>
  </si>
  <si>
    <t>Akt.krát.oper.říz.lik.-výdaje</t>
  </si>
  <si>
    <t>FINANCOVÁNÍ CELKEM</t>
  </si>
  <si>
    <t>6. Monitoring hospodaření ÚSC (SIMU)</t>
  </si>
  <si>
    <t>Popis</t>
  </si>
  <si>
    <t>1. Počet obyvatel obce</t>
  </si>
  <si>
    <t>2. Běžné výdaje na obyvatele</t>
  </si>
  <si>
    <t>3. Finanční stabilita</t>
  </si>
  <si>
    <t>4. Podíl vlastních příjmů na celkových příjmech</t>
  </si>
  <si>
    <t>5. Podíl celkových konsolidovaných výdajů na běžných příjmech</t>
  </si>
  <si>
    <t>6. Saldo příjmů a výdajů po konsolidaci</t>
  </si>
  <si>
    <t>7. Provozní saldo</t>
  </si>
  <si>
    <t>8. Rozdíl provoz.salda a uhr.splátek dluhopisů, půj.prostředků</t>
  </si>
  <si>
    <t>9. Podíl provozního salda k běžným příjmům (v %)</t>
  </si>
  <si>
    <t>10. Provozní saldo na obyvatele</t>
  </si>
  <si>
    <t>11. Podíl investičních transferů na kapitálových výdajích</t>
  </si>
  <si>
    <t>12. Podíl kapitálových výdajů na provozním saldu</t>
  </si>
  <si>
    <t>13. Dluhová služba celkem</t>
  </si>
  <si>
    <t>14. Ukazatel Dluhové služby (v %)</t>
  </si>
  <si>
    <t>15. Krytí dluhové služby</t>
  </si>
  <si>
    <t>16. Dluh</t>
  </si>
  <si>
    <t>17. Dluh zřízených příspěvkových organizací</t>
  </si>
  <si>
    <t>18. Dluh na obyvatele</t>
  </si>
  <si>
    <t>19. Krytí dluhu</t>
  </si>
  <si>
    <t>20. Stav na bankovních účtech a v pokladnách</t>
  </si>
  <si>
    <t>21. Stav na ban.účtech a v pokladnách zřízených přís.organizací</t>
  </si>
  <si>
    <t>22. Pravidlo rozpočtové odpovědnosti (v %)</t>
  </si>
  <si>
    <t>23. Podíl cizích zdrojů k celkovým aktivům (v %)</t>
  </si>
  <si>
    <t>24. Podíl cizích zdrojů bez dotačních záloh k celk.aktivům(v %)</t>
  </si>
  <si>
    <t>25. Čistá aktiva</t>
  </si>
  <si>
    <t>26. Čistá aktiva na obyvatele</t>
  </si>
  <si>
    <t>27. Běžná likvidita</t>
  </si>
  <si>
    <t>28. Okamžitá likvidita</t>
  </si>
  <si>
    <t>7. Pohledávky k 31.12.2025</t>
  </si>
  <si>
    <t>Účet - popis</t>
  </si>
  <si>
    <t>311 - Odběratelé</t>
  </si>
  <si>
    <t>314 - Krátkodobé poskytnuté zá</t>
  </si>
  <si>
    <t>315 - Jiné pohledávky z hl. či</t>
  </si>
  <si>
    <t>346 - Pohled. za vyb.ústř.vlád</t>
  </si>
  <si>
    <t>469 - Ostatní dlouhodobé pohle</t>
  </si>
  <si>
    <t>Z toho: Opravné položky k pohl</t>
  </si>
  <si>
    <t>8. Závazky k 31.12.2025</t>
  </si>
  <si>
    <t>321 - Dodavatelé</t>
  </si>
  <si>
    <t>324 - Krátkodobé přijaté záloh</t>
  </si>
  <si>
    <t>331 - Zaměstnanci</t>
  </si>
  <si>
    <t>336 - Sociální zabezpečení</t>
  </si>
  <si>
    <t>337 - Zdravotní pojištění</t>
  </si>
  <si>
    <t>342 - Ost.daně, popl.a jiná pe</t>
  </si>
  <si>
    <t>343 - Daň z přidané hodnoty</t>
  </si>
  <si>
    <t>374 - Přijaté zálohy na transf</t>
  </si>
  <si>
    <t>378 - Ostatní krátkodobé závaz</t>
  </si>
  <si>
    <t>9. Stav úvěrů a půjček k 31.12.2025</t>
  </si>
  <si>
    <t>Účet - název</t>
  </si>
  <si>
    <t>10.1. Jmění, upravující položky a fondy k 31.12.2025</t>
  </si>
  <si>
    <t>Název fondu</t>
  </si>
  <si>
    <t>Počáteční stav</t>
  </si>
  <si>
    <t>Zůstatek k 31.12.</t>
  </si>
  <si>
    <t>401 - Jmění účetní jednotky</t>
  </si>
  <si>
    <t>403 - Transfery na poříz. dl.majetku</t>
  </si>
  <si>
    <t>406 - Oceň.rozdíly při prv.použ.met.</t>
  </si>
  <si>
    <t>408 - Opravy předch. účetních období</t>
  </si>
  <si>
    <t>419 - Ostatní fondy</t>
  </si>
  <si>
    <t>10.2. Peněžní a ostatní fondy k 31.12.2025</t>
  </si>
  <si>
    <t>419 0200 - Ostatní fondy; fond obnovy vod. majetku</t>
  </si>
  <si>
    <t>11. Stavy na běžných účtech a v pokladně k 31.12.2025</t>
  </si>
  <si>
    <t>231 0100 - Základní běžný účet ÚSC; příjmový účet</t>
  </si>
  <si>
    <t>261 0300 - Pokladna; pokladna</t>
  </si>
  <si>
    <t>12. Přehled dotací poskytnutých rozpočty a státními fondy</t>
  </si>
  <si>
    <t>Označení účelového transferu</t>
  </si>
  <si>
    <t>Přiděleno Kč</t>
  </si>
  <si>
    <t>Vyčerpáno Kč</t>
  </si>
  <si>
    <t>Rozdíl Kč</t>
  </si>
  <si>
    <t>Ze státního rozpočtu</t>
  </si>
  <si>
    <t>Od státních fondů</t>
  </si>
  <si>
    <t>12.1. Přehled přijatých dotací v roce 2025 ze státního rozpočtu</t>
  </si>
  <si>
    <t>UZ</t>
  </si>
  <si>
    <t>17084</t>
  </si>
  <si>
    <t>IROP 2021-2027 – SR – NIV</t>
  </si>
  <si>
    <t>17085</t>
  </si>
  <si>
    <t>IROP 2021-2027 – EU – NIV</t>
  </si>
  <si>
    <t>98071</t>
  </si>
  <si>
    <t>ÚD-volby do Parlamentu ČR</t>
  </si>
  <si>
    <t>98193</t>
  </si>
  <si>
    <t>ÚD-volby do Senátu,zast.krajů</t>
  </si>
  <si>
    <t>98348</t>
  </si>
  <si>
    <t>volby do evropského parlamentu</t>
  </si>
  <si>
    <t>Celkem ze státního rozpočtu</t>
  </si>
  <si>
    <t>12.2. Přehled přijatých dotací v roce 2025 od státních fondů</t>
  </si>
  <si>
    <t>12.3. Přehled přijatých dotací v r. 2025 z rozp. krajů,obcí,DSO a převody z vl. fondů</t>
  </si>
  <si>
    <t>Položka</t>
  </si>
  <si>
    <t>Označení položky</t>
  </si>
  <si>
    <t>Rozpočet schválený</t>
  </si>
  <si>
    <t>Rozpočet po změnách</t>
  </si>
  <si>
    <t>4134</t>
  </si>
  <si>
    <t>Převody z rozpočtových účtů</t>
  </si>
  <si>
    <t>13.1. Podíl pohledávek na rozpočtu v roce 2025</t>
  </si>
  <si>
    <t xml:space="preserve"> </t>
  </si>
  <si>
    <t>Kč</t>
  </si>
  <si>
    <t>Pohledávky</t>
  </si>
  <si>
    <t xml:space="preserve">     Krátkodobé pohledávky (Netto)</t>
  </si>
  <si>
    <t xml:space="preserve">     Dlouhodobé pohledávky vztahující se k následujícímu roku (Netto)</t>
  </si>
  <si>
    <t>Komentář: Dlouhodobé pohledávky (Netto)</t>
  </si>
  <si>
    <t>Rozpočtové příjmy</t>
  </si>
  <si>
    <t>Podíl pohledávek na rozpočtu  (v %)</t>
  </si>
  <si>
    <t>13.2. Podíl závazků na rozpočtu v roce 2025</t>
  </si>
  <si>
    <t>Závazky</t>
  </si>
  <si>
    <t xml:space="preserve">     Krátkodobé závazky</t>
  </si>
  <si>
    <t xml:space="preserve">     Dlouhodobé závazky vztahující se k následujícímu roku</t>
  </si>
  <si>
    <t>Komentář: Dlouhodobé závazky</t>
  </si>
  <si>
    <t>Podíl závazků na rozpočtu  (v %)</t>
  </si>
  <si>
    <t>13.3. Podíl zastaveného majetku na celkovém majetku územního celku v roce 2025</t>
  </si>
  <si>
    <t>Zastavený majetek</t>
  </si>
  <si>
    <t>Majetek celkem</t>
  </si>
  <si>
    <t>Podíl zastaveného majetku na celkovém majetku (v %)</t>
  </si>
  <si>
    <t>14. Majetek k 31.12.2025</t>
  </si>
  <si>
    <t>Brutto</t>
  </si>
  <si>
    <t>Korekce</t>
  </si>
  <si>
    <t>Netto</t>
  </si>
  <si>
    <t>013 - Software</t>
  </si>
  <si>
    <t>018 - Drobný dlouhodobý nehm.m</t>
  </si>
  <si>
    <t>019 - Ostat. dlouhodobý nehm.m</t>
  </si>
  <si>
    <t>021 - Stavby</t>
  </si>
  <si>
    <t>022 - Sam.hm.mov.věci,soub.hm.</t>
  </si>
  <si>
    <t>028 - Drobný dlouhodobý hmotný</t>
  </si>
  <si>
    <t>031 - Pozemky</t>
  </si>
  <si>
    <t>032 - Kulturní předměty</t>
  </si>
  <si>
    <t>042 - Nedokončený dl. hmotný m</t>
  </si>
  <si>
    <t>z toho: oprávky k majetku celkem</t>
  </si>
  <si>
    <t>Závěrečný účet obce Soběnov za rok 2025</t>
  </si>
  <si>
    <t>je k nahlédnutí v kanceláři obce v úředních dnech v listinné podobě</t>
  </si>
  <si>
    <t>nebo v elekronické podobě na stránkách obce www.sobenov.cz</t>
  </si>
  <si>
    <t>Schváleno zastupitelstvem:</t>
  </si>
  <si>
    <t>Usnesení číslo ze dne:</t>
  </si>
  <si>
    <t>Vyvěšeno na úřední a elektronické desce:</t>
  </si>
  <si>
    <t>Sejmuto dne:</t>
  </si>
  <si>
    <t>Starosta obce:</t>
  </si>
  <si>
    <t>Josef  Čabela</t>
  </si>
  <si>
    <t>Zpracovala:</t>
  </si>
  <si>
    <t>V. Mušková</t>
  </si>
  <si>
    <t>Zm.stavu krátk..prost.na BÚ</t>
  </si>
  <si>
    <t>Obec nemá žádný úvěr</t>
  </si>
  <si>
    <t>15. Poskytnuté  dotace (dary) za rok 2025</t>
  </si>
  <si>
    <t>Charita Kaplice</t>
  </si>
  <si>
    <t>Včelaři</t>
  </si>
  <si>
    <t>Pěvecký spolek Kaplice</t>
  </si>
  <si>
    <t>Název</t>
  </si>
  <si>
    <t>poskytnutá částka</t>
  </si>
  <si>
    <t>16. Rekapitulace fondu vodohospodářského majetku</t>
  </si>
  <si>
    <t>stav k 31.12.2025</t>
  </si>
  <si>
    <t>účet 419</t>
  </si>
  <si>
    <t>tvorba fondu r. 2025</t>
  </si>
  <si>
    <t>čerpání  fondu obnovy majetku v r. 2025</t>
  </si>
  <si>
    <t>Fond obnovy vod. majetku - poč. stav</t>
  </si>
  <si>
    <t>celkem k 31.12.2025</t>
  </si>
  <si>
    <t>Ve smyslu ustan. §17 zákona č. 250/2000 Sb. O rozpočtových pravidlech územních rozpočtů předkládáme</t>
  </si>
  <si>
    <t>tento návrh Závěrečného účtu obce Soběnov.</t>
  </si>
  <si>
    <t>rozdíl</t>
  </si>
  <si>
    <t>Z toho příjmy z BÚ</t>
  </si>
  <si>
    <t>Kapitálové příjmy</t>
  </si>
  <si>
    <t>Výdaje běžné</t>
  </si>
  <si>
    <t>Výdaje kapitálové</t>
  </si>
  <si>
    <t>Daňové příjmy se týkaly</t>
  </si>
  <si>
    <t>Pohledávky k 31.12.2025</t>
  </si>
  <si>
    <t>odběratelé</t>
  </si>
  <si>
    <t>krátkodobé přijaté zálohy</t>
  </si>
  <si>
    <t>pohledávky z hl. činnosti (předpis popl. za SKO)</t>
  </si>
  <si>
    <t>ost. dlouhodobé  pohledávky Kneifl</t>
  </si>
  <si>
    <t>Opr.položky k pohledávkám</t>
  </si>
  <si>
    <t>Závazky k 31.12.2025</t>
  </si>
  <si>
    <t>dodavatelé</t>
  </si>
  <si>
    <t>Krátkodobé přijaté zálohy</t>
  </si>
  <si>
    <t>Přijaté zálohy na transfery</t>
  </si>
  <si>
    <t>Obec neprovozuje hospodářskou činnost</t>
  </si>
  <si>
    <t>Údaje o hospodaření s majetkem a o dalších finančních operacích</t>
  </si>
  <si>
    <t xml:space="preserve">výkaz rozvaha, výkaz zisku a ztráty a příloha účetní závěrky jsou dostupné dálkovým přístupem </t>
  </si>
  <si>
    <t>na stránikách obce v sekci úřední deska. K nahlédnutí jsou také na OU v kanceláři. Výkazy a</t>
  </si>
  <si>
    <t>příloha obsahují údaje o stavu a vývoji majetku za běžný rok včetně významných vlivů na změny stavů.</t>
  </si>
  <si>
    <t>Jmění účetní jednotky</t>
  </si>
  <si>
    <t>Fond obnovy vodohosp. majetku -zůstatek</t>
  </si>
  <si>
    <t>tvorba za r. 2025</t>
  </si>
  <si>
    <t>Zůstatek na BÚ a ČNB celkem</t>
  </si>
  <si>
    <t>Pokladní hotovost k  31.12.2025</t>
  </si>
  <si>
    <t>Dotace ze SR</t>
  </si>
  <si>
    <t>Poskytnuté dotace (dary)</t>
  </si>
  <si>
    <t>(Charita Kaplice, Včelařský spolek, Pěvecký spolek Kaplice</t>
  </si>
  <si>
    <t>Největší akce za rok 2025</t>
  </si>
  <si>
    <t>Pořízení plechové haly</t>
  </si>
  <si>
    <t>Zaměstnanci + ZP a ZP</t>
  </si>
  <si>
    <t>Ost.daně a popl.</t>
  </si>
  <si>
    <t>DPH</t>
  </si>
  <si>
    <t>ost. Krátkodobé závazky</t>
  </si>
  <si>
    <t>Stavební úpravy opěrné zdi</t>
  </si>
  <si>
    <t>opravy komunikací</t>
  </si>
  <si>
    <t>oprava obsypu jímací nádrže</t>
  </si>
  <si>
    <t>SCHVÁLENÝ</t>
  </si>
  <si>
    <t>3/2005/2026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</si>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</sst>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  <font>
      <sz val="14"/>
      <color theme="4" tint="-0.249977111117893"/>
      <name val="Arial"/>
      <family val="2"/>
      <charset val="238"/>
    </font>
    <font>
      <b/>
      <u/>
      <sz val="12"/>
      <color rgb="FF004E9A"/>
      <name val="Arial"/>
      <family val="2"/>
      <charset val="238"/>
    </font>
    <font>
      <u/>
      <sz val="12"/>
      <color rgb="FF004E9A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rgb="FF004E9A"/>
      <name val="Arial"/>
      <family val="2"/>
      <charset val="238"/>
    </font>
    <font>
      <u/>
      <sz val="9"/>
      <color rgb="FF004E9A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1"/>
      <color rgb="FF004E9A"/>
      <name val="Arial"/>
      <family val="2"/>
      <charset val="238"/>
    </font>
    <font>
      <u/>
      <sz val="11"/>
      <color rgb="FF004E9A"/>
      <name val="Arial"/>
      <family val="2"/>
      <charset val="238"/>
    </font>
    <font>
      <sz val="11"/>
      <color rgb="FF004E9A"/>
      <name val="Calibri"/>
      <family val="2"/>
      <charset val="238"/>
      <scheme val="minor"/>
    </font>
    <font>
      <sz val="12"/>
      <color rgb="FF004E9A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6" fillId="0" borderId="0" xfId="0" applyFont="1"/>
    <xf numFmtId="0" fontId="1" fillId="0" borderId="2" xfId="0" applyFont="1" applyBorder="1"/>
    <xf numFmtId="0" fontId="0" fillId="0" borderId="3" xfId="0" applyBorder="1"/>
    <xf numFmtId="4" fontId="0" fillId="0" borderId="2" xfId="0" applyNumberFormat="1" applyBorder="1"/>
    <xf numFmtId="4" fontId="0" fillId="0" borderId="3" xfId="0" applyNumberFormat="1" applyBorder="1"/>
    <xf numFmtId="0" fontId="1" fillId="0" borderId="4" xfId="0" applyFont="1" applyBorder="1"/>
    <xf numFmtId="4" fontId="0" fillId="0" borderId="4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4" fontId="9" fillId="0" borderId="2" xfId="0" applyNumberFormat="1" applyFont="1" applyBorder="1"/>
    <xf numFmtId="4" fontId="9" fillId="0" borderId="3" xfId="0" applyNumberFormat="1" applyFont="1" applyBorder="1"/>
    <xf numFmtId="0" fontId="9" fillId="0" borderId="3" xfId="0" applyFont="1" applyBorder="1"/>
    <xf numFmtId="0" fontId="1" fillId="0" borderId="9" xfId="0" applyFont="1" applyBorder="1"/>
    <xf numFmtId="4" fontId="9" fillId="0" borderId="4" xfId="0" applyNumberFormat="1" applyFont="1" applyBorder="1"/>
    <xf numFmtId="0" fontId="0" fillId="0" borderId="10" xfId="0" applyBorder="1"/>
    <xf numFmtId="0" fontId="1" fillId="0" borderId="10" xfId="0" applyFont="1" applyBorder="1" applyAlignment="1">
      <alignment horizontal="center"/>
    </xf>
    <xf numFmtId="0" fontId="1" fillId="0" borderId="8" xfId="0" applyFont="1" applyBorder="1"/>
    <xf numFmtId="0" fontId="0" fillId="0" borderId="4" xfId="0" applyBorder="1"/>
    <xf numFmtId="0" fontId="0" fillId="0" borderId="2" xfId="0" applyBorder="1"/>
    <xf numFmtId="0" fontId="0" fillId="0" borderId="11" xfId="0" applyBorder="1"/>
    <xf numFmtId="4" fontId="0" fillId="0" borderId="11" xfId="0" applyNumberFormat="1" applyBorder="1"/>
    <xf numFmtId="4" fontId="1" fillId="0" borderId="1" xfId="0" applyNumberFormat="1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9" xfId="0" applyBorder="1"/>
    <xf numFmtId="0" fontId="9" fillId="0" borderId="0" xfId="0" applyFont="1"/>
    <xf numFmtId="0" fontId="10" fillId="0" borderId="5" xfId="0" applyFont="1" applyBorder="1"/>
    <xf numFmtId="0" fontId="10" fillId="0" borderId="15" xfId="0" applyFont="1" applyBorder="1" applyAlignment="1">
      <alignment horizontal="center"/>
    </xf>
    <xf numFmtId="0" fontId="9" fillId="0" borderId="6" xfId="0" applyFont="1" applyBorder="1"/>
    <xf numFmtId="0" fontId="9" fillId="0" borderId="16" xfId="0" applyFont="1" applyBorder="1"/>
    <xf numFmtId="0" fontId="10" fillId="0" borderId="16" xfId="0" applyFont="1" applyBorder="1" applyAlignment="1">
      <alignment horizontal="center"/>
    </xf>
    <xf numFmtId="0" fontId="9" fillId="0" borderId="7" xfId="0" applyFont="1" applyBorder="1"/>
    <xf numFmtId="0" fontId="10" fillId="0" borderId="8" xfId="0" applyFont="1" applyBorder="1" applyAlignment="1">
      <alignment horizontal="center"/>
    </xf>
    <xf numFmtId="0" fontId="9" fillId="0" borderId="10" xfId="0" applyFont="1" applyBorder="1"/>
    <xf numFmtId="4" fontId="10" fillId="0" borderId="2" xfId="0" applyNumberFormat="1" applyFont="1" applyBorder="1"/>
    <xf numFmtId="0" fontId="9" fillId="0" borderId="2" xfId="0" applyFont="1" applyBorder="1"/>
    <xf numFmtId="4" fontId="10" fillId="0" borderId="3" xfId="0" applyNumberFormat="1" applyFont="1" applyBorder="1"/>
    <xf numFmtId="4" fontId="9" fillId="0" borderId="17" xfId="0" applyNumberFormat="1" applyFont="1" applyBorder="1"/>
    <xf numFmtId="4" fontId="9" fillId="0" borderId="18" xfId="0" applyNumberFormat="1" applyFont="1" applyBorder="1"/>
    <xf numFmtId="4" fontId="10" fillId="0" borderId="18" xfId="0" applyNumberFormat="1" applyFont="1" applyBorder="1"/>
    <xf numFmtId="0" fontId="9" fillId="0" borderId="18" xfId="0" applyFont="1" applyBorder="1"/>
    <xf numFmtId="0" fontId="10" fillId="0" borderId="10" xfId="0" applyFont="1" applyBorder="1" applyAlignment="1">
      <alignment horizontal="center"/>
    </xf>
    <xf numFmtId="0" fontId="9" fillId="0" borderId="9" xfId="0" applyFont="1" applyBorder="1"/>
    <xf numFmtId="0" fontId="10" fillId="0" borderId="7" xfId="0" applyFont="1" applyBorder="1"/>
    <xf numFmtId="0" fontId="10" fillId="0" borderId="13" xfId="0" applyFont="1" applyBorder="1"/>
    <xf numFmtId="4" fontId="10" fillId="0" borderId="11" xfId="0" applyNumberFormat="1" applyFont="1" applyBorder="1"/>
    <xf numFmtId="4" fontId="10" fillId="0" borderId="19" xfId="0" applyNumberFormat="1" applyFont="1" applyBorder="1"/>
    <xf numFmtId="0" fontId="10" fillId="0" borderId="14" xfId="0" applyFont="1" applyBorder="1"/>
    <xf numFmtId="4" fontId="10" fillId="0" borderId="1" xfId="0" applyNumberFormat="1" applyFont="1" applyBorder="1"/>
    <xf numFmtId="4" fontId="10" fillId="0" borderId="20" xfId="0" applyNumberFormat="1" applyFont="1" applyBorder="1"/>
    <xf numFmtId="0" fontId="0" fillId="0" borderId="21" xfId="0" applyBorder="1"/>
    <xf numFmtId="0" fontId="1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4" fontId="0" fillId="0" borderId="22" xfId="0" applyNumberFormat="1" applyBorder="1"/>
    <xf numFmtId="4" fontId="0" fillId="0" borderId="23" xfId="0" applyNumberForma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0" fontId="10" fillId="0" borderId="2" xfId="0" applyFont="1" applyBorder="1"/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4" xfId="0" applyFont="1" applyBorder="1"/>
    <xf numFmtId="0" fontId="11" fillId="0" borderId="1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1" xfId="0" applyFont="1" applyBorder="1"/>
    <xf numFmtId="0" fontId="9" fillId="0" borderId="19" xfId="0" applyFont="1" applyBorder="1"/>
    <xf numFmtId="4" fontId="9" fillId="0" borderId="11" xfId="0" applyNumberFormat="1" applyFont="1" applyBorder="1"/>
    <xf numFmtId="0" fontId="10" fillId="0" borderId="1" xfId="0" applyFont="1" applyBorder="1"/>
    <xf numFmtId="0" fontId="9" fillId="0" borderId="20" xfId="0" applyFont="1" applyBorder="1"/>
    <xf numFmtId="4" fontId="1" fillId="0" borderId="2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30" xfId="0" applyBorder="1"/>
    <xf numFmtId="4" fontId="1" fillId="0" borderId="11" xfId="0" applyNumberFormat="1" applyFont="1" applyBorder="1"/>
    <xf numFmtId="0" fontId="12" fillId="0" borderId="12" xfId="0" applyFont="1" applyBorder="1"/>
    <xf numFmtId="4" fontId="12" fillId="0" borderId="17" xfId="0" applyNumberFormat="1" applyFont="1" applyBorder="1"/>
    <xf numFmtId="4" fontId="12" fillId="0" borderId="4" xfId="0" applyNumberFormat="1" applyFont="1" applyBorder="1"/>
    <xf numFmtId="0" fontId="12" fillId="0" borderId="2" xfId="0" applyFont="1" applyBorder="1"/>
    <xf numFmtId="4" fontId="12" fillId="0" borderId="18" xfId="0" applyNumberFormat="1" applyFont="1" applyBorder="1"/>
    <xf numFmtId="4" fontId="12" fillId="0" borderId="2" xfId="0" applyNumberFormat="1" applyFont="1" applyBorder="1"/>
    <xf numFmtId="0" fontId="11" fillId="0" borderId="2" xfId="0" applyFont="1" applyBorder="1"/>
    <xf numFmtId="4" fontId="11" fillId="0" borderId="18" xfId="0" applyNumberFormat="1" applyFont="1" applyBorder="1"/>
    <xf numFmtId="4" fontId="11" fillId="0" borderId="2" xfId="0" applyNumberFormat="1" applyFont="1" applyBorder="1"/>
    <xf numFmtId="0" fontId="12" fillId="0" borderId="18" xfId="0" applyFont="1" applyBorder="1"/>
    <xf numFmtId="0" fontId="11" fillId="0" borderId="11" xfId="0" applyFont="1" applyBorder="1"/>
    <xf numFmtId="4" fontId="11" fillId="0" borderId="19" xfId="0" applyNumberFormat="1" applyFont="1" applyBorder="1"/>
    <xf numFmtId="4" fontId="11" fillId="0" borderId="11" xfId="0" applyNumberFormat="1" applyFont="1" applyBorder="1"/>
    <xf numFmtId="0" fontId="11" fillId="0" borderId="1" xfId="0" applyFont="1" applyBorder="1"/>
    <xf numFmtId="4" fontId="11" fillId="0" borderId="20" xfId="0" applyNumberFormat="1" applyFont="1" applyBorder="1"/>
    <xf numFmtId="4" fontId="11" fillId="0" borderId="1" xfId="0" applyNumberFormat="1" applyFont="1" applyBorder="1"/>
    <xf numFmtId="0" fontId="12" fillId="0" borderId="7" xfId="0" applyFont="1" applyBorder="1"/>
    <xf numFmtId="0" fontId="11" fillId="0" borderId="7" xfId="0" applyFont="1" applyBorder="1"/>
    <xf numFmtId="0" fontId="11" fillId="0" borderId="13" xfId="0" applyFont="1" applyBorder="1"/>
    <xf numFmtId="0" fontId="11" fillId="0" borderId="14" xfId="0" applyFont="1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" fontId="15" fillId="0" borderId="12" xfId="0" applyNumberFormat="1" applyFont="1" applyBorder="1"/>
    <xf numFmtId="4" fontId="15" fillId="0" borderId="17" xfId="0" applyNumberFormat="1" applyFont="1" applyBorder="1"/>
    <xf numFmtId="4" fontId="15" fillId="0" borderId="4" xfId="0" applyNumberFormat="1" applyFont="1" applyBorder="1"/>
    <xf numFmtId="4" fontId="15" fillId="0" borderId="2" xfId="0" applyNumberFormat="1" applyFont="1" applyBorder="1"/>
    <xf numFmtId="4" fontId="15" fillId="0" borderId="18" xfId="0" applyNumberFormat="1" applyFont="1" applyBorder="1"/>
    <xf numFmtId="4" fontId="15" fillId="0" borderId="11" xfId="0" applyNumberFormat="1" applyFont="1" applyBorder="1"/>
    <xf numFmtId="4" fontId="15" fillId="0" borderId="19" xfId="0" applyNumberFormat="1" applyFont="1" applyBorder="1"/>
    <xf numFmtId="4" fontId="16" fillId="0" borderId="1" xfId="0" applyNumberFormat="1" applyFont="1" applyBorder="1"/>
    <xf numFmtId="4" fontId="16" fillId="0" borderId="20" xfId="0" applyNumberFormat="1" applyFont="1" applyBorder="1"/>
    <xf numFmtId="0" fontId="11" fillId="0" borderId="2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2" xfId="0" applyFont="1" applyBorder="1"/>
    <xf numFmtId="0" fontId="15" fillId="0" borderId="11" xfId="0" applyFont="1" applyBorder="1"/>
    <xf numFmtId="0" fontId="16" fillId="0" borderId="1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0" xfId="0" applyFont="1" applyBorder="1"/>
    <xf numFmtId="0" fontId="16" fillId="0" borderId="10" xfId="0" applyFont="1" applyBorder="1" applyAlignment="1">
      <alignment horizontal="center"/>
    </xf>
    <xf numFmtId="0" fontId="15" fillId="0" borderId="16" xfId="0" applyFont="1" applyBorder="1"/>
    <xf numFmtId="0" fontId="15" fillId="0" borderId="4" xfId="0" applyFont="1" applyBorder="1"/>
    <xf numFmtId="0" fontId="15" fillId="0" borderId="17" xfId="0" applyFont="1" applyBorder="1"/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2" fillId="0" borderId="6" xfId="0" applyFont="1" applyBorder="1"/>
    <xf numFmtId="0" fontId="11" fillId="0" borderId="8" xfId="0" applyFont="1" applyBorder="1"/>
    <xf numFmtId="0" fontId="12" fillId="0" borderId="1" xfId="0" applyFont="1" applyBorder="1"/>
    <xf numFmtId="4" fontId="12" fillId="0" borderId="1" xfId="0" applyNumberFormat="1" applyFont="1" applyBorder="1"/>
    <xf numFmtId="4" fontId="12" fillId="0" borderId="20" xfId="0" applyNumberFormat="1" applyFont="1" applyBorder="1"/>
    <xf numFmtId="4" fontId="1" fillId="0" borderId="3" xfId="0" applyNumberFormat="1" applyFont="1" applyBorder="1"/>
    <xf numFmtId="0" fontId="1" fillId="0" borderId="20" xfId="0" applyFont="1" applyBorder="1" applyAlignment="1">
      <alignment horizontal="center"/>
    </xf>
    <xf numFmtId="4" fontId="0" fillId="0" borderId="17" xfId="0" applyNumberFormat="1" applyBorder="1"/>
    <xf numFmtId="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1" fillId="0" borderId="10" xfId="0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0" fillId="0" borderId="19" xfId="0" applyBorder="1"/>
    <xf numFmtId="0" fontId="0" fillId="0" borderId="16" xfId="0" applyBorder="1"/>
    <xf numFmtId="0" fontId="1" fillId="0" borderId="33" xfId="0" applyFont="1" applyBorder="1" applyAlignment="1">
      <alignment horizontal="center"/>
    </xf>
    <xf numFmtId="0" fontId="0" fillId="0" borderId="31" xfId="0" applyBorder="1"/>
    <xf numFmtId="4" fontId="0" fillId="0" borderId="21" xfId="0" applyNumberFormat="1" applyBorder="1"/>
    <xf numFmtId="4" fontId="0" fillId="0" borderId="12" xfId="0" applyNumberFormat="1" applyBorder="1"/>
    <xf numFmtId="0" fontId="12" fillId="0" borderId="11" xfId="0" applyFont="1" applyBorder="1"/>
    <xf numFmtId="0" fontId="12" fillId="0" borderId="19" xfId="0" applyFont="1" applyBorder="1"/>
    <xf numFmtId="0" fontId="12" fillId="0" borderId="4" xfId="0" applyFont="1" applyBorder="1"/>
    <xf numFmtId="4" fontId="12" fillId="0" borderId="19" xfId="0" applyNumberFormat="1" applyFont="1" applyBorder="1"/>
    <xf numFmtId="4" fontId="12" fillId="0" borderId="11" xfId="0" applyNumberFormat="1" applyFont="1" applyBorder="1"/>
    <xf numFmtId="0" fontId="12" fillId="0" borderId="31" xfId="0" applyFont="1" applyBorder="1"/>
    <xf numFmtId="0" fontId="12" fillId="0" borderId="10" xfId="0" applyFont="1" applyBorder="1"/>
    <xf numFmtId="4" fontId="12" fillId="0" borderId="10" xfId="0" applyNumberFormat="1" applyFont="1" applyBorder="1"/>
    <xf numFmtId="0" fontId="4" fillId="0" borderId="2" xfId="0" applyFont="1" applyBorder="1"/>
    <xf numFmtId="4" fontId="1" fillId="0" borderId="4" xfId="0" applyNumberFormat="1" applyFont="1" applyBorder="1"/>
    <xf numFmtId="4" fontId="4" fillId="0" borderId="2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15" fillId="0" borderId="12" xfId="0" applyFont="1" applyBorder="1"/>
    <xf numFmtId="4" fontId="15" fillId="0" borderId="35" xfId="0" applyNumberFormat="1" applyFont="1" applyBorder="1"/>
    <xf numFmtId="4" fontId="15" fillId="0" borderId="36" xfId="0" applyNumberFormat="1" applyFont="1" applyBorder="1"/>
    <xf numFmtId="4" fontId="15" fillId="0" borderId="37" xfId="0" applyNumberFormat="1" applyFont="1" applyBorder="1"/>
    <xf numFmtId="4" fontId="16" fillId="0" borderId="14" xfId="0" applyNumberFormat="1" applyFont="1" applyBorder="1"/>
    <xf numFmtId="4" fontId="16" fillId="0" borderId="6" xfId="0" applyNumberFormat="1" applyFont="1" applyBorder="1"/>
    <xf numFmtId="0" fontId="15" fillId="0" borderId="38" xfId="0" applyFont="1" applyBorder="1"/>
    <xf numFmtId="0" fontId="15" fillId="0" borderId="39" xfId="0" applyFont="1" applyBorder="1"/>
    <xf numFmtId="4" fontId="15" fillId="0" borderId="39" xfId="0" applyNumberFormat="1" applyFont="1" applyBorder="1"/>
    <xf numFmtId="4" fontId="15" fillId="0" borderId="40" xfId="0" applyNumberFormat="1" applyFont="1" applyBorder="1"/>
    <xf numFmtId="4" fontId="16" fillId="0" borderId="33" xfId="0" applyNumberFormat="1" applyFont="1" applyBorder="1"/>
    <xf numFmtId="0" fontId="15" fillId="0" borderId="31" xfId="0" applyFont="1" applyBorder="1"/>
    <xf numFmtId="0" fontId="19" fillId="0" borderId="0" xfId="0" applyFont="1"/>
    <xf numFmtId="4" fontId="0" fillId="0" borderId="1" xfId="0" applyNumberFormat="1" applyBorder="1"/>
    <xf numFmtId="0" fontId="20" fillId="0" borderId="0" xfId="0" applyFont="1"/>
    <xf numFmtId="0" fontId="0" fillId="0" borderId="14" xfId="0" applyBorder="1"/>
    <xf numFmtId="0" fontId="0" fillId="0" borderId="35" xfId="0" applyBorder="1"/>
    <xf numFmtId="0" fontId="0" fillId="0" borderId="36" xfId="0" applyBorder="1"/>
    <xf numFmtId="0" fontId="0" fillId="0" borderId="41" xfId="0" applyBorder="1"/>
    <xf numFmtId="0" fontId="4" fillId="0" borderId="0" xfId="0" applyFont="1"/>
    <xf numFmtId="0" fontId="21" fillId="0" borderId="0" xfId="0" applyFont="1"/>
    <xf numFmtId="4" fontId="19" fillId="0" borderId="0" xfId="0" applyNumberFormat="1" applyFont="1"/>
    <xf numFmtId="4" fontId="0" fillId="0" borderId="42" xfId="0" applyNumberFormat="1" applyBorder="1"/>
    <xf numFmtId="4" fontId="12" fillId="0" borderId="0" xfId="0" applyNumberFormat="1" applyFont="1"/>
    <xf numFmtId="0" fontId="12" fillId="0" borderId="43" xfId="0" applyFont="1" applyBorder="1"/>
    <xf numFmtId="4" fontId="12" fillId="0" borderId="44" xfId="0" applyNumberFormat="1" applyFont="1" applyBorder="1"/>
    <xf numFmtId="0" fontId="12" fillId="0" borderId="45" xfId="0" applyFont="1" applyBorder="1"/>
    <xf numFmtId="4" fontId="12" fillId="0" borderId="46" xfId="0" applyNumberFormat="1" applyFont="1" applyBorder="1"/>
    <xf numFmtId="0" fontId="12" fillId="2" borderId="43" xfId="0" applyFont="1" applyFill="1" applyBorder="1"/>
    <xf numFmtId="4" fontId="12" fillId="2" borderId="44" xfId="0" applyNumberFormat="1" applyFont="1" applyFill="1" applyBorder="1"/>
    <xf numFmtId="0" fontId="12" fillId="3" borderId="22" xfId="0" applyFont="1" applyFill="1" applyBorder="1"/>
    <xf numFmtId="4" fontId="12" fillId="3" borderId="23" xfId="0" applyNumberFormat="1" applyFont="1" applyFill="1" applyBorder="1"/>
    <xf numFmtId="0" fontId="12" fillId="0" borderId="22" xfId="0" applyFont="1" applyBorder="1"/>
    <xf numFmtId="4" fontId="12" fillId="0" borderId="23" xfId="0" applyNumberFormat="1" applyFont="1" applyBorder="1"/>
    <xf numFmtId="0" fontId="12" fillId="2" borderId="22" xfId="0" applyFont="1" applyFill="1" applyBorder="1"/>
    <xf numFmtId="4" fontId="12" fillId="2" borderId="23" xfId="0" applyNumberFormat="1" applyFont="1" applyFill="1" applyBorder="1"/>
    <xf numFmtId="0" fontId="12" fillId="4" borderId="45" xfId="0" applyFont="1" applyFill="1" applyBorder="1"/>
    <xf numFmtId="4" fontId="12" fillId="4" borderId="46" xfId="0" applyNumberFormat="1" applyFont="1" applyFill="1" applyBorder="1"/>
    <xf numFmtId="0" fontId="11" fillId="0" borderId="43" xfId="0" applyFont="1" applyBorder="1"/>
    <xf numFmtId="4" fontId="12" fillId="0" borderId="12" xfId="0" applyNumberFormat="1" applyFont="1" applyBorder="1"/>
    <xf numFmtId="4" fontId="12" fillId="0" borderId="3" xfId="0" applyNumberFormat="1" applyFont="1" applyBorder="1"/>
    <xf numFmtId="0" fontId="12" fillId="0" borderId="3" xfId="0" applyFont="1" applyBorder="1"/>
    <xf numFmtId="4" fontId="12" fillId="0" borderId="33" xfId="0" applyNumberFormat="1" applyFont="1" applyBorder="1"/>
    <xf numFmtId="0" fontId="22" fillId="0" borderId="0" xfId="0" applyFont="1"/>
    <xf numFmtId="0" fontId="23" fillId="0" borderId="0" xfId="0" applyFont="1"/>
    <xf numFmtId="4" fontId="23" fillId="0" borderId="0" xfId="0" applyNumberFormat="1" applyFont="1"/>
    <xf numFmtId="0" fontId="0" fillId="5" borderId="42" xfId="0" applyFill="1" applyBorder="1"/>
    <xf numFmtId="0" fontId="0" fillId="4" borderId="28" xfId="0" applyFill="1" applyBorder="1"/>
    <xf numFmtId="4" fontId="0" fillId="4" borderId="29" xfId="0" applyNumberFormat="1" applyFill="1" applyBorder="1"/>
    <xf numFmtId="0" fontId="0" fillId="4" borderId="43" xfId="0" applyFill="1" applyBorder="1"/>
    <xf numFmtId="4" fontId="0" fillId="4" borderId="44" xfId="0" applyNumberFormat="1" applyFill="1" applyBorder="1"/>
    <xf numFmtId="0" fontId="0" fillId="4" borderId="22" xfId="0" applyFill="1" applyBorder="1"/>
    <xf numFmtId="4" fontId="0" fillId="4" borderId="23" xfId="0" applyNumberFormat="1" applyFill="1" applyBorder="1"/>
    <xf numFmtId="0" fontId="0" fillId="4" borderId="45" xfId="0" applyFill="1" applyBorder="1"/>
    <xf numFmtId="4" fontId="0" fillId="4" borderId="46" xfId="0" applyNumberFormat="1" applyFill="1" applyBorder="1"/>
    <xf numFmtId="0" fontId="12" fillId="6" borderId="12" xfId="0" applyFont="1" applyFill="1" applyBorder="1"/>
    <xf numFmtId="0" fontId="12" fillId="6" borderId="1" xfId="0" applyFont="1" applyFill="1" applyBorder="1"/>
    <xf numFmtId="14" fontId="0" fillId="0" borderId="0" xfId="0" applyNumberFormat="1"/>
    <xf numFmtId="49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6" fillId="0" borderId="14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00E1-0C24-4AC0-81CD-AC19B44E7FF1}">
  <dimension ref="A1:K38"/>
  <sheetViews>
    <sheetView tabSelected="1" topLeftCell="A10" workbookViewId="0">
      <selection activeCell="G24" sqref="G24"/>
    </sheetView>
  </sheetViews>
  <sheetFormatPr defaultRowHeight="15" x14ac:dyDescent="0.25"/>
  <cols>
    <col min="4" max="5" width="10.140625" bestFit="1" customWidth="1"/>
    <col min="11" max="11" width="7.140625" customWidth="1"/>
  </cols>
  <sheetData>
    <row r="1" spans="1:11" x14ac:dyDescent="0.2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8" x14ac:dyDescent="0.25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18" x14ac:dyDescent="0.25">
      <c r="A3" s="245" t="s">
        <v>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4" spans="1:11" ht="18" x14ac:dyDescent="0.2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18" x14ac:dyDescent="0.25">
      <c r="A5" s="245" t="s">
        <v>484</v>
      </c>
      <c r="B5" s="245"/>
      <c r="C5" s="245"/>
      <c r="D5" s="245"/>
      <c r="E5" s="245"/>
      <c r="F5" s="245"/>
      <c r="G5" s="245"/>
      <c r="H5" s="245"/>
      <c r="I5" s="245"/>
      <c r="J5" s="245"/>
      <c r="K5" s="5"/>
    </row>
    <row r="6" spans="1:11" ht="18" x14ac:dyDescent="0.25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5"/>
    </row>
    <row r="7" spans="1:11" ht="18" x14ac:dyDescent="0.2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spans="1:11" ht="18" x14ac:dyDescent="0.25">
      <c r="A8" s="245" t="s">
        <v>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</row>
    <row r="9" spans="1:11" ht="18" x14ac:dyDescent="0.25">
      <c r="A9" s="246" t="s">
        <v>3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1" x14ac:dyDescent="0.2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</row>
    <row r="11" spans="1:11" x14ac:dyDescent="0.25">
      <c r="A11" s="248" t="s">
        <v>418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spans="1:11" x14ac:dyDescent="0.25">
      <c r="A12" s="248" t="s">
        <v>419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spans="1:11" x14ac:dyDescent="0.25">
      <c r="A13" s="248" t="s">
        <v>420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spans="1:11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</row>
    <row r="19" spans="1:5" x14ac:dyDescent="0.25">
      <c r="A19" t="s">
        <v>421</v>
      </c>
      <c r="D19" s="243" t="s">
        <v>486</v>
      </c>
    </row>
    <row r="20" spans="1:5" x14ac:dyDescent="0.25">
      <c r="A20" t="s">
        <v>422</v>
      </c>
      <c r="D20" t="s">
        <v>485</v>
      </c>
    </row>
    <row r="24" spans="1:5" x14ac:dyDescent="0.25">
      <c r="A24" t="s">
        <v>423</v>
      </c>
      <c r="E24" s="242">
        <v>46167</v>
      </c>
    </row>
    <row r="28" spans="1:5" x14ac:dyDescent="0.25">
      <c r="A28" t="s">
        <v>424</v>
      </c>
      <c r="E28" s="242">
        <v>46568</v>
      </c>
    </row>
    <row r="32" spans="1:5" x14ac:dyDescent="0.25">
      <c r="A32" t="s">
        <v>425</v>
      </c>
    </row>
    <row r="33" spans="1:1" x14ac:dyDescent="0.25">
      <c r="A33" t="s">
        <v>426</v>
      </c>
    </row>
    <row r="37" spans="1:1" x14ac:dyDescent="0.25">
      <c r="A37" t="s">
        <v>427</v>
      </c>
    </row>
    <row r="38" spans="1:1" x14ac:dyDescent="0.25">
      <c r="A38" t="s">
        <v>428</v>
      </c>
    </row>
  </sheetData>
  <mergeCells count="13">
    <mergeCell ref="A14:K14"/>
    <mergeCell ref="A1:K1"/>
    <mergeCell ref="A2:K2"/>
    <mergeCell ref="A3:K3"/>
    <mergeCell ref="A4:K4"/>
    <mergeCell ref="A7:K7"/>
    <mergeCell ref="A8:K8"/>
    <mergeCell ref="A9:K9"/>
    <mergeCell ref="A10:K10"/>
    <mergeCell ref="A11:K11"/>
    <mergeCell ref="A12:K12"/>
    <mergeCell ref="A13:K13"/>
    <mergeCell ref="A5:J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9B1-BD0C-4EAC-9C86-1F5618E4B79D}">
  <dimension ref="A5:K22"/>
  <sheetViews>
    <sheetView workbookViewId="0">
      <selection activeCell="Q6" sqref="Q6"/>
    </sheetView>
  </sheetViews>
  <sheetFormatPr defaultRowHeight="15" x14ac:dyDescent="0.25"/>
  <cols>
    <col min="1" max="1" width="24.7109375" customWidth="1"/>
    <col min="2" max="2" width="12" customWidth="1"/>
    <col min="3" max="3" width="11.85546875" customWidth="1"/>
    <col min="4" max="4" width="12.42578125" customWidth="1"/>
    <col min="5" max="5" width="12.5703125" customWidth="1"/>
    <col min="6" max="6" width="11.42578125" customWidth="1"/>
    <col min="7" max="7" width="10.85546875" customWidth="1"/>
    <col min="8" max="8" width="11.5703125" customWidth="1"/>
    <col min="9" max="9" width="12" customWidth="1"/>
    <col min="10" max="10" width="11.140625" customWidth="1"/>
  </cols>
  <sheetData>
    <row r="5" spans="1:11" ht="15.75" x14ac:dyDescent="0.25">
      <c r="A5" s="249" t="s">
        <v>404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spans="1:11" ht="15.75" x14ac:dyDescent="0.25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1" ht="15.75" x14ac:dyDescent="0.25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5.75" x14ac:dyDescent="0.25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ht="15.75" thickBot="1" x14ac:dyDescent="0.3"/>
    <row r="10" spans="1:11" ht="15.75" thickBot="1" x14ac:dyDescent="0.3">
      <c r="A10" s="17" t="s">
        <v>324</v>
      </c>
      <c r="B10" s="258" t="s">
        <v>5</v>
      </c>
      <c r="C10" s="260"/>
      <c r="D10" s="261"/>
      <c r="E10" s="257" t="s">
        <v>6</v>
      </c>
      <c r="F10" s="260"/>
      <c r="G10" s="261"/>
      <c r="H10" s="257" t="s">
        <v>7</v>
      </c>
      <c r="I10" s="258"/>
      <c r="J10" s="259"/>
    </row>
    <row r="11" spans="1:11" ht="15.75" thickBot="1" x14ac:dyDescent="0.3">
      <c r="A11" s="24"/>
      <c r="B11" s="157" t="s">
        <v>405</v>
      </c>
      <c r="C11" s="13" t="s">
        <v>406</v>
      </c>
      <c r="D11" s="168" t="s">
        <v>407</v>
      </c>
      <c r="E11" s="13" t="s">
        <v>405</v>
      </c>
      <c r="F11" s="157" t="s">
        <v>406</v>
      </c>
      <c r="G11" s="13" t="s">
        <v>407</v>
      </c>
      <c r="H11" s="73" t="s">
        <v>405</v>
      </c>
      <c r="I11" s="13" t="s">
        <v>406</v>
      </c>
      <c r="J11" s="13" t="s">
        <v>407</v>
      </c>
    </row>
    <row r="12" spans="1:11" x14ac:dyDescent="0.25">
      <c r="A12" s="142" t="s">
        <v>408</v>
      </c>
      <c r="B12" s="119">
        <v>174203</v>
      </c>
      <c r="C12" s="120">
        <v>-174203</v>
      </c>
      <c r="D12" s="185"/>
      <c r="E12" s="186">
        <v>174203</v>
      </c>
      <c r="F12" s="119">
        <v>-174203</v>
      </c>
      <c r="G12" s="191"/>
      <c r="H12" s="119">
        <v>174203</v>
      </c>
      <c r="I12" s="120">
        <v>-174203</v>
      </c>
      <c r="J12" s="185"/>
    </row>
    <row r="13" spans="1:11" x14ac:dyDescent="0.25">
      <c r="A13" s="133" t="s">
        <v>409</v>
      </c>
      <c r="B13" s="122">
        <v>40856.5</v>
      </c>
      <c r="C13" s="123">
        <v>-40856.5</v>
      </c>
      <c r="D13" s="133"/>
      <c r="E13" s="187">
        <v>40856.5</v>
      </c>
      <c r="F13" s="122">
        <v>-40856.5</v>
      </c>
      <c r="G13" s="192"/>
      <c r="H13" s="122">
        <v>50536.5</v>
      </c>
      <c r="I13" s="123">
        <v>-50536.5</v>
      </c>
      <c r="J13" s="133"/>
    </row>
    <row r="14" spans="1:11" x14ac:dyDescent="0.25">
      <c r="A14" s="133" t="s">
        <v>410</v>
      </c>
      <c r="B14" s="122">
        <v>387200</v>
      </c>
      <c r="C14" s="123">
        <v>-307934</v>
      </c>
      <c r="D14" s="122">
        <v>79266</v>
      </c>
      <c r="E14" s="187">
        <v>387200</v>
      </c>
      <c r="F14" s="122">
        <v>-335918</v>
      </c>
      <c r="G14" s="193">
        <v>51282</v>
      </c>
      <c r="H14" s="122">
        <v>387200</v>
      </c>
      <c r="I14" s="123">
        <v>-363902</v>
      </c>
      <c r="J14" s="122">
        <v>23298</v>
      </c>
    </row>
    <row r="15" spans="1:11" x14ac:dyDescent="0.25">
      <c r="A15" s="133" t="s">
        <v>411</v>
      </c>
      <c r="B15" s="122">
        <v>50046679.560000002</v>
      </c>
      <c r="C15" s="123">
        <v>-13538335.9</v>
      </c>
      <c r="D15" s="122">
        <v>36508343.660000004</v>
      </c>
      <c r="E15" s="187">
        <v>50455479.560000002</v>
      </c>
      <c r="F15" s="122">
        <v>-14523514.9</v>
      </c>
      <c r="G15" s="193">
        <v>35931964.660000004</v>
      </c>
      <c r="H15" s="122">
        <v>51088336.350000001</v>
      </c>
      <c r="I15" s="123">
        <v>-15518128.9</v>
      </c>
      <c r="J15" s="122">
        <v>35570207.450000003</v>
      </c>
    </row>
    <row r="16" spans="1:11" x14ac:dyDescent="0.25">
      <c r="A16" s="133" t="s">
        <v>412</v>
      </c>
      <c r="B16" s="122">
        <v>5438083.9400000004</v>
      </c>
      <c r="C16" s="123">
        <v>-1579718.07</v>
      </c>
      <c r="D16" s="122">
        <v>3858365.87</v>
      </c>
      <c r="E16" s="187">
        <v>5238536.9400000004</v>
      </c>
      <c r="F16" s="122">
        <v>-1612694.37</v>
      </c>
      <c r="G16" s="193">
        <v>3625842.5700000003</v>
      </c>
      <c r="H16" s="122">
        <v>5238536.9400000004</v>
      </c>
      <c r="I16" s="123">
        <v>-1806362.37</v>
      </c>
      <c r="J16" s="122">
        <v>3432174.5700000003</v>
      </c>
    </row>
    <row r="17" spans="1:10" x14ac:dyDescent="0.25">
      <c r="A17" s="133" t="s">
        <v>413</v>
      </c>
      <c r="B17" s="122">
        <v>1940541.33</v>
      </c>
      <c r="C17" s="123">
        <v>-1940541.33</v>
      </c>
      <c r="D17" s="133"/>
      <c r="E17" s="187">
        <v>2005801.62</v>
      </c>
      <c r="F17" s="122">
        <v>-2005801.62</v>
      </c>
      <c r="G17" s="192"/>
      <c r="H17" s="122">
        <v>2023063.72</v>
      </c>
      <c r="I17" s="123">
        <v>-2023063.72</v>
      </c>
      <c r="J17" s="133"/>
    </row>
    <row r="18" spans="1:10" x14ac:dyDescent="0.25">
      <c r="A18" s="133" t="s">
        <v>414</v>
      </c>
      <c r="B18" s="122">
        <v>16762367.01</v>
      </c>
      <c r="C18" s="144"/>
      <c r="D18" s="122">
        <v>16762367.01</v>
      </c>
      <c r="E18" s="187">
        <v>16762367.01</v>
      </c>
      <c r="F18" s="133"/>
      <c r="G18" s="193">
        <v>16762367.01</v>
      </c>
      <c r="H18" s="122">
        <v>16767987.01</v>
      </c>
      <c r="I18" s="144"/>
      <c r="J18" s="122">
        <v>16767987.01</v>
      </c>
    </row>
    <row r="19" spans="1:10" x14ac:dyDescent="0.25">
      <c r="A19" s="133" t="s">
        <v>415</v>
      </c>
      <c r="B19" s="122">
        <v>75115.7</v>
      </c>
      <c r="C19" s="144"/>
      <c r="D19" s="122">
        <v>75115.7</v>
      </c>
      <c r="E19" s="187">
        <v>75115.7</v>
      </c>
      <c r="F19" s="133"/>
      <c r="G19" s="193">
        <v>75115.7</v>
      </c>
      <c r="H19" s="122">
        <v>75115.7</v>
      </c>
      <c r="I19" s="144"/>
      <c r="J19" s="122">
        <v>75115.7</v>
      </c>
    </row>
    <row r="20" spans="1:10" ht="15.75" thickBot="1" x14ac:dyDescent="0.3">
      <c r="A20" s="134" t="s">
        <v>416</v>
      </c>
      <c r="B20" s="124">
        <v>10340</v>
      </c>
      <c r="C20" s="145"/>
      <c r="D20" s="124">
        <v>10340</v>
      </c>
      <c r="E20" s="188">
        <v>503603.79</v>
      </c>
      <c r="F20" s="134"/>
      <c r="G20" s="194">
        <v>503603.79</v>
      </c>
      <c r="H20" s="124">
        <v>154590</v>
      </c>
      <c r="I20" s="145"/>
      <c r="J20" s="124">
        <v>154590</v>
      </c>
    </row>
    <row r="21" spans="1:10" ht="15.75" thickBot="1" x14ac:dyDescent="0.3">
      <c r="A21" s="135" t="s">
        <v>47</v>
      </c>
      <c r="B21" s="126">
        <v>74875387.040000007</v>
      </c>
      <c r="C21" s="127">
        <v>-17581588.800000001</v>
      </c>
      <c r="D21" s="126">
        <v>57293798.24000001</v>
      </c>
      <c r="E21" s="189">
        <v>75643164.120000005</v>
      </c>
      <c r="F21" s="126">
        <v>-18692988.390000001</v>
      </c>
      <c r="G21" s="195">
        <v>56950175.730000004</v>
      </c>
      <c r="H21" s="126">
        <v>75959569.219999999</v>
      </c>
      <c r="I21" s="127">
        <v>-19936196.489999998</v>
      </c>
      <c r="J21" s="126">
        <v>56023372.730000004</v>
      </c>
    </row>
    <row r="22" spans="1:10" ht="15.75" thickBot="1" x14ac:dyDescent="0.3">
      <c r="A22" s="183" t="s">
        <v>417</v>
      </c>
      <c r="B22" s="184">
        <v>-17581588.800000001</v>
      </c>
      <c r="C22" s="147"/>
      <c r="D22" s="139"/>
      <c r="E22" s="190">
        <v>-18692988.390000001</v>
      </c>
      <c r="F22" s="139"/>
      <c r="G22" s="196"/>
      <c r="H22" s="184">
        <v>-19936196.489999998</v>
      </c>
      <c r="I22" s="141"/>
      <c r="J22" s="139"/>
    </row>
  </sheetData>
  <mergeCells count="4">
    <mergeCell ref="A5:K5"/>
    <mergeCell ref="H10:J10"/>
    <mergeCell ref="E10:G10"/>
    <mergeCell ref="B10:D10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59AC-9AD4-44DC-A2C9-717CBC14A68F}">
  <dimension ref="A1:B20"/>
  <sheetViews>
    <sheetView workbookViewId="0">
      <selection activeCell="J30" sqref="J30"/>
    </sheetView>
  </sheetViews>
  <sheetFormatPr defaultRowHeight="15" x14ac:dyDescent="0.25"/>
  <cols>
    <col min="1" max="1" width="42" customWidth="1"/>
    <col min="2" max="2" width="33.7109375" customWidth="1"/>
  </cols>
  <sheetData>
    <row r="1" spans="1:2" ht="15.75" x14ac:dyDescent="0.25">
      <c r="A1" s="199" t="s">
        <v>431</v>
      </c>
    </row>
    <row r="2" spans="1:2" x14ac:dyDescent="0.25">
      <c r="A2" s="197"/>
    </row>
    <row r="3" spans="1:2" ht="15.75" thickBot="1" x14ac:dyDescent="0.3">
      <c r="A3" s="197"/>
    </row>
    <row r="4" spans="1:2" ht="15.75" thickBot="1" x14ac:dyDescent="0.3">
      <c r="A4" s="13" t="s">
        <v>435</v>
      </c>
      <c r="B4" s="13" t="s">
        <v>436</v>
      </c>
    </row>
    <row r="5" spans="1:2" x14ac:dyDescent="0.25">
      <c r="A5" s="27" t="s">
        <v>432</v>
      </c>
      <c r="B5" s="11">
        <v>7000</v>
      </c>
    </row>
    <row r="6" spans="1:2" x14ac:dyDescent="0.25">
      <c r="A6" s="28" t="s">
        <v>433</v>
      </c>
      <c r="B6" s="8">
        <v>4000</v>
      </c>
    </row>
    <row r="7" spans="1:2" ht="15.75" thickBot="1" x14ac:dyDescent="0.3">
      <c r="A7" s="29" t="s">
        <v>434</v>
      </c>
      <c r="B7" s="30">
        <v>5000</v>
      </c>
    </row>
    <row r="8" spans="1:2" ht="15.75" thickBot="1" x14ac:dyDescent="0.3">
      <c r="A8" s="12" t="s">
        <v>166</v>
      </c>
      <c r="B8" s="31">
        <v>16000</v>
      </c>
    </row>
    <row r="13" spans="1:2" ht="15.75" x14ac:dyDescent="0.25">
      <c r="A13" s="199" t="s">
        <v>437</v>
      </c>
    </row>
    <row r="14" spans="1:2" x14ac:dyDescent="0.25">
      <c r="A14" s="197" t="s">
        <v>439</v>
      </c>
    </row>
    <row r="15" spans="1:2" ht="15.75" thickBot="1" x14ac:dyDescent="0.3">
      <c r="A15" s="197"/>
    </row>
    <row r="16" spans="1:2" ht="15.75" thickBot="1" x14ac:dyDescent="0.3">
      <c r="A16" s="73" t="s">
        <v>435</v>
      </c>
      <c r="B16" s="13" t="s">
        <v>438</v>
      </c>
    </row>
    <row r="17" spans="1:2" x14ac:dyDescent="0.25">
      <c r="A17" s="201" t="s">
        <v>442</v>
      </c>
      <c r="B17" s="11">
        <v>2207002.44</v>
      </c>
    </row>
    <row r="18" spans="1:2" x14ac:dyDescent="0.25">
      <c r="A18" s="202" t="s">
        <v>440</v>
      </c>
      <c r="B18" s="8">
        <v>726363</v>
      </c>
    </row>
    <row r="19" spans="1:2" ht="15.75" thickBot="1" x14ac:dyDescent="0.3">
      <c r="A19" s="203" t="s">
        <v>441</v>
      </c>
      <c r="B19" s="9">
        <v>0</v>
      </c>
    </row>
    <row r="20" spans="1:2" ht="15.75" thickBot="1" x14ac:dyDescent="0.3">
      <c r="A20" s="200" t="s">
        <v>443</v>
      </c>
      <c r="B20" s="198">
        <f>SUM(B17:B19)</f>
        <v>2933365.44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E237-7F3B-46D3-BB50-7FC96F703E59}">
  <dimension ref="A1:J58"/>
  <sheetViews>
    <sheetView topLeftCell="A49" workbookViewId="0">
      <selection activeCell="D16" sqref="D16"/>
    </sheetView>
  </sheetViews>
  <sheetFormatPr defaultRowHeight="15" x14ac:dyDescent="0.25"/>
  <cols>
    <col min="1" max="1" width="54.140625" customWidth="1"/>
    <col min="2" max="2" width="19.42578125" customWidth="1"/>
    <col min="3" max="3" width="23.85546875" customWidth="1"/>
  </cols>
  <sheetData>
    <row r="1" spans="1:10" x14ac:dyDescent="0.25">
      <c r="A1" t="s">
        <v>0</v>
      </c>
    </row>
    <row r="3" spans="1:10" x14ac:dyDescent="0.25">
      <c r="A3" s="205" t="s">
        <v>444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0" x14ac:dyDescent="0.25">
      <c r="A4" s="205" t="s">
        <v>445</v>
      </c>
      <c r="B4" s="205"/>
      <c r="C4" s="205"/>
      <c r="D4" s="205"/>
      <c r="E4" s="205"/>
      <c r="F4" s="205"/>
      <c r="G4" s="205"/>
      <c r="H4" s="205"/>
      <c r="I4" s="205"/>
      <c r="J4" s="205"/>
    </row>
    <row r="5" spans="1:10" ht="15.75" thickBot="1" x14ac:dyDescent="0.3"/>
    <row r="6" spans="1:10" x14ac:dyDescent="0.25">
      <c r="A6" s="213" t="s">
        <v>132</v>
      </c>
      <c r="B6" s="214">
        <v>10028666.59</v>
      </c>
    </row>
    <row r="7" spans="1:10" x14ac:dyDescent="0.25">
      <c r="A7" s="215" t="s">
        <v>133</v>
      </c>
      <c r="B7" s="216">
        <v>6841413.0099999998</v>
      </c>
    </row>
    <row r="8" spans="1:10" x14ac:dyDescent="0.25">
      <c r="A8" s="217" t="s">
        <v>446</v>
      </c>
      <c r="B8" s="218">
        <v>3187253.58</v>
      </c>
    </row>
    <row r="9" spans="1:10" x14ac:dyDescent="0.25">
      <c r="A9" s="219" t="s">
        <v>447</v>
      </c>
      <c r="B9" s="220">
        <v>10028666</v>
      </c>
    </row>
    <row r="10" spans="1:10" ht="15.75" thickBot="1" x14ac:dyDescent="0.3">
      <c r="A10" s="221" t="s">
        <v>448</v>
      </c>
      <c r="B10" s="222">
        <v>0</v>
      </c>
    </row>
    <row r="11" spans="1:10" ht="15.75" thickBot="1" x14ac:dyDescent="0.3">
      <c r="A11" s="118"/>
      <c r="B11" s="208"/>
    </row>
    <row r="12" spans="1:10" x14ac:dyDescent="0.25">
      <c r="A12" s="209" t="s">
        <v>449</v>
      </c>
      <c r="B12" s="210">
        <v>6570043.0099999998</v>
      </c>
    </row>
    <row r="13" spans="1:10" ht="15.75" thickBot="1" x14ac:dyDescent="0.3">
      <c r="A13" s="211" t="s">
        <v>450</v>
      </c>
      <c r="B13" s="212">
        <v>271370</v>
      </c>
    </row>
    <row r="14" spans="1:10" ht="15.75" thickBot="1" x14ac:dyDescent="0.3">
      <c r="A14" s="118"/>
      <c r="B14" s="208"/>
    </row>
    <row r="15" spans="1:10" x14ac:dyDescent="0.25">
      <c r="A15" s="223" t="s">
        <v>451</v>
      </c>
      <c r="B15" s="210"/>
    </row>
    <row r="16" spans="1:10" x14ac:dyDescent="0.25">
      <c r="A16" s="217" t="s">
        <v>28</v>
      </c>
      <c r="B16" s="218">
        <v>7761929.7699999996</v>
      </c>
    </row>
    <row r="17" spans="1:2" x14ac:dyDescent="0.25">
      <c r="A17" s="217" t="s">
        <v>29</v>
      </c>
      <c r="B17" s="218">
        <v>221386.2</v>
      </c>
    </row>
    <row r="18" spans="1:2" x14ac:dyDescent="0.25">
      <c r="A18" s="217" t="s">
        <v>30</v>
      </c>
      <c r="B18" s="218">
        <v>700</v>
      </c>
    </row>
    <row r="19" spans="1:2" x14ac:dyDescent="0.25">
      <c r="A19" s="217" t="s">
        <v>31</v>
      </c>
      <c r="B19" s="218">
        <v>575361.04</v>
      </c>
    </row>
    <row r="20" spans="1:2" ht="15.75" thickBot="1" x14ac:dyDescent="0.3">
      <c r="A20" s="211" t="s">
        <v>32</v>
      </c>
      <c r="B20" s="212">
        <v>103919.33</v>
      </c>
    </row>
    <row r="21" spans="1:2" ht="15.75" thickBot="1" x14ac:dyDescent="0.3">
      <c r="A21" s="118"/>
      <c r="B21" s="208"/>
    </row>
    <row r="22" spans="1:2" x14ac:dyDescent="0.25">
      <c r="A22" s="240" t="s">
        <v>452</v>
      </c>
      <c r="B22" s="224"/>
    </row>
    <row r="23" spans="1:2" x14ac:dyDescent="0.25">
      <c r="A23" s="97" t="s">
        <v>453</v>
      </c>
      <c r="B23" s="99">
        <v>184535.75</v>
      </c>
    </row>
    <row r="24" spans="1:2" x14ac:dyDescent="0.25">
      <c r="A24" s="97" t="s">
        <v>454</v>
      </c>
      <c r="B24" s="99">
        <v>262570</v>
      </c>
    </row>
    <row r="25" spans="1:2" x14ac:dyDescent="0.25">
      <c r="A25" s="97" t="s">
        <v>455</v>
      </c>
      <c r="B25" s="99">
        <v>208626</v>
      </c>
    </row>
    <row r="26" spans="1:2" x14ac:dyDescent="0.25">
      <c r="A26" s="97" t="s">
        <v>456</v>
      </c>
      <c r="B26" s="99">
        <v>28040</v>
      </c>
    </row>
    <row r="27" spans="1:2" ht="15.75" thickBot="1" x14ac:dyDescent="0.3">
      <c r="A27" s="226" t="s">
        <v>457</v>
      </c>
      <c r="B27" s="225">
        <v>336522.99</v>
      </c>
    </row>
    <row r="28" spans="1:2" ht="15.75" thickBot="1" x14ac:dyDescent="0.3">
      <c r="A28" s="118"/>
      <c r="B28" s="208"/>
    </row>
    <row r="29" spans="1:2" ht="15.75" thickBot="1" x14ac:dyDescent="0.3">
      <c r="A29" s="241" t="s">
        <v>458</v>
      </c>
      <c r="B29" s="227"/>
    </row>
    <row r="30" spans="1:2" x14ac:dyDescent="0.25">
      <c r="A30" s="209" t="s">
        <v>459</v>
      </c>
      <c r="B30" s="210">
        <v>83326.23</v>
      </c>
    </row>
    <row r="31" spans="1:2" x14ac:dyDescent="0.25">
      <c r="A31" s="217" t="s">
        <v>460</v>
      </c>
      <c r="B31" s="218">
        <v>36000</v>
      </c>
    </row>
    <row r="32" spans="1:2" x14ac:dyDescent="0.25">
      <c r="A32" s="217" t="s">
        <v>477</v>
      </c>
      <c r="B32" s="218">
        <v>156679</v>
      </c>
    </row>
    <row r="33" spans="1:5" x14ac:dyDescent="0.25">
      <c r="A33" s="217" t="s">
        <v>478</v>
      </c>
      <c r="B33" s="218">
        <v>13468</v>
      </c>
    </row>
    <row r="34" spans="1:5" x14ac:dyDescent="0.25">
      <c r="A34" s="217" t="s">
        <v>479</v>
      </c>
      <c r="B34" s="218">
        <v>2675</v>
      </c>
    </row>
    <row r="35" spans="1:5" x14ac:dyDescent="0.25">
      <c r="A35" s="217" t="s">
        <v>461</v>
      </c>
      <c r="B35" s="218">
        <v>2022424</v>
      </c>
    </row>
    <row r="36" spans="1:5" ht="15.75" thickBot="1" x14ac:dyDescent="0.3">
      <c r="A36" s="211" t="s">
        <v>480</v>
      </c>
      <c r="B36" s="212">
        <v>1379</v>
      </c>
    </row>
    <row r="37" spans="1:5" x14ac:dyDescent="0.25">
      <c r="A37" s="118"/>
      <c r="B37" s="208"/>
    </row>
    <row r="38" spans="1:5" x14ac:dyDescent="0.25">
      <c r="A38" s="228" t="s">
        <v>462</v>
      </c>
      <c r="B38" s="3"/>
    </row>
    <row r="39" spans="1:5" x14ac:dyDescent="0.25">
      <c r="A39" s="228" t="s">
        <v>430</v>
      </c>
      <c r="B39" s="3"/>
    </row>
    <row r="40" spans="1:5" x14ac:dyDescent="0.25">
      <c r="A40" s="197" t="s">
        <v>463</v>
      </c>
      <c r="B40" s="206"/>
    </row>
    <row r="41" spans="1:5" x14ac:dyDescent="0.25">
      <c r="A41" s="229" t="s">
        <v>464</v>
      </c>
      <c r="B41" s="230"/>
      <c r="C41" s="229"/>
      <c r="D41" s="204"/>
      <c r="E41" s="204"/>
    </row>
    <row r="42" spans="1:5" x14ac:dyDescent="0.25">
      <c r="A42" s="229" t="s">
        <v>465</v>
      </c>
      <c r="B42" s="230"/>
      <c r="C42" s="229"/>
      <c r="D42" s="204"/>
      <c r="E42" s="204"/>
    </row>
    <row r="43" spans="1:5" x14ac:dyDescent="0.25">
      <c r="A43" s="229" t="s">
        <v>466</v>
      </c>
      <c r="B43" s="230"/>
      <c r="C43" s="229"/>
      <c r="D43" s="204"/>
      <c r="E43" s="204"/>
    </row>
    <row r="44" spans="1:5" x14ac:dyDescent="0.25">
      <c r="B44" s="3"/>
    </row>
    <row r="45" spans="1:5" x14ac:dyDescent="0.25">
      <c r="A45" s="231" t="s">
        <v>467</v>
      </c>
      <c r="B45" s="207">
        <v>35653163.759999998</v>
      </c>
    </row>
    <row r="46" spans="1:5" x14ac:dyDescent="0.25">
      <c r="A46" s="231" t="s">
        <v>468</v>
      </c>
      <c r="B46" s="207">
        <v>2933365.44</v>
      </c>
    </row>
    <row r="47" spans="1:5" x14ac:dyDescent="0.25">
      <c r="A47" s="231" t="s">
        <v>469</v>
      </c>
      <c r="B47" s="207">
        <v>726363</v>
      </c>
    </row>
    <row r="48" spans="1:5" x14ac:dyDescent="0.25">
      <c r="A48" s="231" t="s">
        <v>470</v>
      </c>
      <c r="B48" s="207">
        <v>12647301.460000001</v>
      </c>
    </row>
    <row r="49" spans="1:2" x14ac:dyDescent="0.25">
      <c r="A49" s="231" t="s">
        <v>471</v>
      </c>
      <c r="B49" s="207">
        <v>12741</v>
      </c>
    </row>
    <row r="50" spans="1:2" x14ac:dyDescent="0.25">
      <c r="A50" s="231" t="s">
        <v>472</v>
      </c>
      <c r="B50" s="207">
        <v>32500</v>
      </c>
    </row>
    <row r="51" spans="1:2" x14ac:dyDescent="0.25">
      <c r="A51" s="231" t="s">
        <v>473</v>
      </c>
      <c r="B51" s="207">
        <v>16000</v>
      </c>
    </row>
    <row r="52" spans="1:2" x14ac:dyDescent="0.25">
      <c r="A52" s="231" t="s">
        <v>474</v>
      </c>
      <c r="B52" s="207"/>
    </row>
    <row r="53" spans="1:2" ht="15.75" thickBot="1" x14ac:dyDescent="0.3">
      <c r="B53" s="3"/>
    </row>
    <row r="54" spans="1:2" ht="15.75" thickBot="1" x14ac:dyDescent="0.3">
      <c r="A54" s="232" t="s">
        <v>475</v>
      </c>
      <c r="B54" s="233"/>
    </row>
    <row r="55" spans="1:2" x14ac:dyDescent="0.25">
      <c r="A55" s="234" t="s">
        <v>476</v>
      </c>
      <c r="B55" s="235">
        <v>598356.79</v>
      </c>
    </row>
    <row r="56" spans="1:2" x14ac:dyDescent="0.25">
      <c r="A56" s="236" t="s">
        <v>481</v>
      </c>
      <c r="B56" s="237">
        <v>1049836</v>
      </c>
    </row>
    <row r="57" spans="1:2" x14ac:dyDescent="0.25">
      <c r="A57" s="236" t="s">
        <v>482</v>
      </c>
      <c r="B57" s="237">
        <v>226334.14</v>
      </c>
    </row>
    <row r="58" spans="1:2" ht="15.75" thickBot="1" x14ac:dyDescent="0.3">
      <c r="A58" s="238" t="s">
        <v>483</v>
      </c>
      <c r="B58" s="239">
        <v>124816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DC85-AD67-4DAD-AE18-0FDE3F28925D}">
  <dimension ref="A3:K31"/>
  <sheetViews>
    <sheetView workbookViewId="0">
      <selection activeCell="A22" sqref="A22"/>
    </sheetView>
  </sheetViews>
  <sheetFormatPr defaultRowHeight="15" x14ac:dyDescent="0.25"/>
  <cols>
    <col min="1" max="1" width="7.7109375" bestFit="1" customWidth="1"/>
    <col min="2" max="4" width="12.42578125" bestFit="1" customWidth="1"/>
    <col min="5" max="6" width="5.5703125" bestFit="1" customWidth="1"/>
  </cols>
  <sheetData>
    <row r="3" spans="1:11" ht="15.75" x14ac:dyDescent="0.25">
      <c r="A3" s="249" t="s">
        <v>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ht="15.75" thickBot="1" x14ac:dyDescent="0.3">
      <c r="A5" s="12"/>
      <c r="B5" s="13" t="s">
        <v>5</v>
      </c>
      <c r="C5" s="13" t="s">
        <v>6</v>
      </c>
      <c r="D5" s="13" t="s">
        <v>7</v>
      </c>
      <c r="E5" s="2"/>
      <c r="F5" s="2"/>
      <c r="G5" s="2"/>
      <c r="H5" s="2"/>
      <c r="I5" s="2"/>
      <c r="J5" s="2"/>
    </row>
    <row r="6" spans="1:11" x14ac:dyDescent="0.25">
      <c r="A6" s="10" t="s">
        <v>8</v>
      </c>
      <c r="B6" s="11">
        <v>10463801.32</v>
      </c>
      <c r="C6" s="11">
        <v>11112032.42</v>
      </c>
      <c r="D6" s="11">
        <v>10028666.59</v>
      </c>
    </row>
    <row r="7" spans="1:11" x14ac:dyDescent="0.25">
      <c r="A7" s="6" t="s">
        <v>9</v>
      </c>
      <c r="B7" s="8">
        <v>10502765.33</v>
      </c>
      <c r="C7" s="8">
        <v>9654235.7100000009</v>
      </c>
      <c r="D7" s="8">
        <v>6841413.0099999998</v>
      </c>
    </row>
    <row r="8" spans="1:11" ht="15.75" thickBot="1" x14ac:dyDescent="0.3">
      <c r="A8" s="7" t="s">
        <v>10</v>
      </c>
      <c r="B8" s="9">
        <v>-38964.009999999776</v>
      </c>
      <c r="C8" s="9">
        <v>1457796.709999999</v>
      </c>
      <c r="D8" s="9">
        <v>3187253.58</v>
      </c>
    </row>
    <row r="14" spans="1:11" ht="15.75" x14ac:dyDescent="0.25">
      <c r="A14" s="249" t="s">
        <v>11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</row>
    <row r="15" spans="1:11" ht="15.75" thickBot="1" x14ac:dyDescent="0.3"/>
    <row r="16" spans="1:11" x14ac:dyDescent="0.25">
      <c r="A16" s="14" t="s">
        <v>12</v>
      </c>
      <c r="B16" s="17" t="s">
        <v>13</v>
      </c>
      <c r="C16" s="17" t="s">
        <v>14</v>
      </c>
      <c r="D16" s="17" t="s">
        <v>14</v>
      </c>
      <c r="E16" s="17" t="s">
        <v>15</v>
      </c>
      <c r="F16" s="17" t="s">
        <v>16</v>
      </c>
      <c r="G16" s="2"/>
      <c r="H16" s="2"/>
      <c r="I16" s="2"/>
      <c r="J16" s="2"/>
    </row>
    <row r="17" spans="1:11" ht="15.75" thickBot="1" x14ac:dyDescent="0.3">
      <c r="A17" s="15"/>
      <c r="B17" s="24"/>
      <c r="C17" s="25" t="s">
        <v>17</v>
      </c>
      <c r="D17" s="25" t="s">
        <v>18</v>
      </c>
      <c r="E17" s="24"/>
      <c r="F17" s="24"/>
    </row>
    <row r="18" spans="1:11" x14ac:dyDescent="0.25">
      <c r="A18" s="22" t="s">
        <v>8</v>
      </c>
      <c r="B18" s="23">
        <v>10028666.59</v>
      </c>
      <c r="C18" s="23">
        <v>12126620</v>
      </c>
      <c r="D18" s="23">
        <v>12220220</v>
      </c>
      <c r="E18" s="23">
        <v>82.699602939648472</v>
      </c>
      <c r="F18" s="23">
        <v>82.06617057630713</v>
      </c>
    </row>
    <row r="19" spans="1:11" x14ac:dyDescent="0.25">
      <c r="A19" s="18" t="s">
        <v>9</v>
      </c>
      <c r="B19" s="19">
        <v>6570043.0099999998</v>
      </c>
      <c r="C19" s="19">
        <v>11507183</v>
      </c>
      <c r="D19" s="19">
        <v>11709676.970000001</v>
      </c>
      <c r="E19" s="19">
        <v>57.095146657526868</v>
      </c>
      <c r="F19" s="19">
        <v>56.107807472677017</v>
      </c>
    </row>
    <row r="20" spans="1:11" ht="15.75" thickBot="1" x14ac:dyDescent="0.3">
      <c r="A20" s="16" t="s">
        <v>10</v>
      </c>
      <c r="B20" s="20">
        <v>3458623.58</v>
      </c>
      <c r="C20" s="20">
        <v>619437</v>
      </c>
      <c r="D20" s="20">
        <v>510543.02999999933</v>
      </c>
      <c r="E20" s="21"/>
      <c r="F20" s="21"/>
    </row>
    <row r="25" spans="1:11" ht="15.75" x14ac:dyDescent="0.25">
      <c r="A25" s="249" t="s">
        <v>19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15.75" thickBot="1" x14ac:dyDescent="0.3"/>
    <row r="27" spans="1:11" x14ac:dyDescent="0.25">
      <c r="A27" s="26" t="s">
        <v>12</v>
      </c>
      <c r="B27" s="17" t="s">
        <v>13</v>
      </c>
      <c r="C27" s="17" t="s">
        <v>14</v>
      </c>
      <c r="D27" s="17" t="s">
        <v>14</v>
      </c>
      <c r="E27" s="17" t="s">
        <v>15</v>
      </c>
      <c r="F27" s="17" t="s">
        <v>16</v>
      </c>
      <c r="G27" s="2"/>
      <c r="H27" s="2"/>
      <c r="I27" s="2"/>
      <c r="J27" s="2"/>
    </row>
    <row r="28" spans="1:11" ht="15.75" thickBot="1" x14ac:dyDescent="0.3">
      <c r="A28" s="24"/>
      <c r="B28" s="24"/>
      <c r="C28" s="25" t="s">
        <v>17</v>
      </c>
      <c r="D28" s="25" t="s">
        <v>18</v>
      </c>
      <c r="E28" s="24"/>
      <c r="F28" s="24"/>
    </row>
    <row r="29" spans="1:11" x14ac:dyDescent="0.25">
      <c r="A29" s="10" t="s">
        <v>8</v>
      </c>
      <c r="B29" s="27"/>
      <c r="C29" s="27"/>
      <c r="D29" s="27"/>
      <c r="E29" s="27"/>
      <c r="F29" s="27"/>
    </row>
    <row r="30" spans="1:11" x14ac:dyDescent="0.25">
      <c r="A30" s="6" t="s">
        <v>9</v>
      </c>
      <c r="B30" s="8">
        <v>271370</v>
      </c>
      <c r="C30" s="8">
        <v>4000000</v>
      </c>
      <c r="D30" s="8">
        <v>3816000</v>
      </c>
      <c r="E30" s="8">
        <v>6.7842500000000001</v>
      </c>
      <c r="F30" s="8">
        <v>7.1113731656184482</v>
      </c>
    </row>
    <row r="31" spans="1:11" ht="15.75" thickBot="1" x14ac:dyDescent="0.3">
      <c r="A31" s="7" t="s">
        <v>10</v>
      </c>
      <c r="B31" s="9">
        <v>-271370</v>
      </c>
      <c r="C31" s="9">
        <v>-4000000</v>
      </c>
      <c r="D31" s="9">
        <v>-3816000</v>
      </c>
      <c r="E31" s="7"/>
      <c r="F31" s="7"/>
    </row>
  </sheetData>
  <mergeCells count="3">
    <mergeCell ref="A3:K3"/>
    <mergeCell ref="A14:K14"/>
    <mergeCell ref="A25:K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91B5-45AD-42AC-9C42-64EF5005623C}">
  <sheetPr>
    <pageSetUpPr fitToPage="1"/>
  </sheetPr>
  <dimension ref="A3:K97"/>
  <sheetViews>
    <sheetView topLeftCell="A60" workbookViewId="0">
      <selection activeCell="J85" sqref="J85"/>
    </sheetView>
  </sheetViews>
  <sheetFormatPr defaultRowHeight="15" x14ac:dyDescent="0.25"/>
  <cols>
    <col min="1" max="1" width="31" customWidth="1"/>
    <col min="2" max="4" width="12.42578125" bestFit="1" customWidth="1"/>
    <col min="5" max="5" width="8.7109375" customWidth="1"/>
    <col min="6" max="6" width="8" bestFit="1" customWidth="1"/>
  </cols>
  <sheetData>
    <row r="3" spans="1:11" ht="15.75" x14ac:dyDescent="0.25">
      <c r="A3" s="249" t="s">
        <v>20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x14ac:dyDescent="0.25">
      <c r="A5" s="26" t="s">
        <v>12</v>
      </c>
      <c r="B5" s="17" t="s">
        <v>13</v>
      </c>
      <c r="C5" s="17" t="s">
        <v>14</v>
      </c>
      <c r="D5" s="17" t="s">
        <v>14</v>
      </c>
      <c r="E5" s="17" t="s">
        <v>15</v>
      </c>
      <c r="F5" s="17" t="s">
        <v>16</v>
      </c>
      <c r="G5" s="2"/>
      <c r="H5" s="2"/>
      <c r="I5" s="2"/>
      <c r="J5" s="2"/>
    </row>
    <row r="6" spans="1:11" ht="15.75" thickBot="1" x14ac:dyDescent="0.3">
      <c r="A6" s="24"/>
      <c r="B6" s="24"/>
      <c r="C6" s="25" t="s">
        <v>17</v>
      </c>
      <c r="D6" s="25" t="s">
        <v>18</v>
      </c>
      <c r="E6" s="24"/>
      <c r="F6" s="24"/>
    </row>
    <row r="7" spans="1:11" x14ac:dyDescent="0.25">
      <c r="A7" s="27" t="s">
        <v>21</v>
      </c>
      <c r="B7" s="11">
        <v>8663296.3399999999</v>
      </c>
      <c r="C7" s="11">
        <v>10250000</v>
      </c>
      <c r="D7" s="11">
        <v>10263000</v>
      </c>
      <c r="E7" s="11">
        <v>84.519964292682928</v>
      </c>
      <c r="F7" s="11">
        <v>84.412904024164476</v>
      </c>
    </row>
    <row r="8" spans="1:11" x14ac:dyDescent="0.25">
      <c r="A8" s="28" t="s">
        <v>22</v>
      </c>
      <c r="B8" s="8">
        <v>1245270.25</v>
      </c>
      <c r="C8" s="8">
        <v>1781620</v>
      </c>
      <c r="D8" s="8">
        <v>1837120</v>
      </c>
      <c r="E8" s="8">
        <v>69.895390150537153</v>
      </c>
      <c r="F8" s="8">
        <v>67.783827403762416</v>
      </c>
    </row>
    <row r="9" spans="1:11" x14ac:dyDescent="0.25">
      <c r="A9" s="28" t="s">
        <v>23</v>
      </c>
      <c r="B9" s="28"/>
      <c r="C9" s="28"/>
      <c r="D9" s="28"/>
      <c r="E9" s="28"/>
      <c r="F9" s="28"/>
    </row>
    <row r="10" spans="1:11" ht="15.75" thickBot="1" x14ac:dyDescent="0.3">
      <c r="A10" s="29" t="s">
        <v>24</v>
      </c>
      <c r="B10" s="30">
        <v>120100</v>
      </c>
      <c r="C10" s="30">
        <v>95000</v>
      </c>
      <c r="D10" s="30">
        <v>120100</v>
      </c>
      <c r="E10" s="30">
        <v>126.42105263157895</v>
      </c>
      <c r="F10" s="30">
        <v>100</v>
      </c>
    </row>
    <row r="11" spans="1:11" ht="15.75" thickBot="1" x14ac:dyDescent="0.3">
      <c r="A11" s="12" t="s">
        <v>25</v>
      </c>
      <c r="B11" s="31">
        <v>10028666.59</v>
      </c>
      <c r="C11" s="31">
        <v>12126620</v>
      </c>
      <c r="D11" s="31">
        <v>12220220</v>
      </c>
      <c r="E11" s="31">
        <v>82.699602939648472</v>
      </c>
      <c r="F11" s="31">
        <v>82.06617057630713</v>
      </c>
    </row>
    <row r="16" spans="1:11" ht="15.75" x14ac:dyDescent="0.25">
      <c r="A16" s="249" t="s">
        <v>26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 ht="15.75" thickBot="1" x14ac:dyDescent="0.3"/>
    <row r="18" spans="1:11" x14ac:dyDescent="0.25">
      <c r="A18" s="14" t="s">
        <v>27</v>
      </c>
      <c r="B18" s="17" t="s">
        <v>13</v>
      </c>
      <c r="C18" s="17" t="s">
        <v>14</v>
      </c>
      <c r="D18" s="17" t="s">
        <v>14</v>
      </c>
      <c r="E18" s="17" t="s">
        <v>15</v>
      </c>
      <c r="F18" s="17" t="s">
        <v>16</v>
      </c>
      <c r="G18" s="2"/>
      <c r="H18" s="2"/>
      <c r="I18" s="2"/>
      <c r="J18" s="2"/>
    </row>
    <row r="19" spans="1:11" ht="15.75" thickBot="1" x14ac:dyDescent="0.3">
      <c r="A19" s="15"/>
      <c r="B19" s="24"/>
      <c r="C19" s="25" t="s">
        <v>17</v>
      </c>
      <c r="D19" s="25" t="s">
        <v>18</v>
      </c>
      <c r="E19" s="24"/>
      <c r="F19" s="24"/>
    </row>
    <row r="20" spans="1:11" x14ac:dyDescent="0.25">
      <c r="A20" s="32" t="s">
        <v>28</v>
      </c>
      <c r="B20" s="11">
        <v>7761929.7699999996</v>
      </c>
      <c r="C20" s="11">
        <v>9050000</v>
      </c>
      <c r="D20" s="11">
        <v>9063000</v>
      </c>
      <c r="E20" s="11">
        <v>85.767179779005517</v>
      </c>
      <c r="F20" s="11">
        <v>85.644155025929592</v>
      </c>
    </row>
    <row r="21" spans="1:11" x14ac:dyDescent="0.25">
      <c r="A21" s="28" t="s">
        <v>29</v>
      </c>
      <c r="B21" s="8">
        <v>221386.2</v>
      </c>
      <c r="C21" s="8">
        <v>285000</v>
      </c>
      <c r="D21" s="8">
        <v>285000</v>
      </c>
      <c r="E21" s="8">
        <v>77.679368421052629</v>
      </c>
      <c r="F21" s="8">
        <v>77.679368421052629</v>
      </c>
    </row>
    <row r="22" spans="1:11" x14ac:dyDescent="0.25">
      <c r="A22" s="28" t="s">
        <v>30</v>
      </c>
      <c r="B22" s="8">
        <v>700</v>
      </c>
      <c r="C22" s="8">
        <v>5000</v>
      </c>
      <c r="D22" s="8">
        <v>5000</v>
      </c>
      <c r="E22" s="8">
        <v>14</v>
      </c>
      <c r="F22" s="8">
        <v>14</v>
      </c>
    </row>
    <row r="23" spans="1:11" x14ac:dyDescent="0.25">
      <c r="A23" s="28" t="s">
        <v>31</v>
      </c>
      <c r="B23" s="8">
        <v>575361.04</v>
      </c>
      <c r="C23" s="8">
        <v>700000</v>
      </c>
      <c r="D23" s="8">
        <v>700000</v>
      </c>
      <c r="E23" s="8">
        <v>82.194434285714294</v>
      </c>
      <c r="F23" s="8">
        <v>82.194434285714294</v>
      </c>
    </row>
    <row r="24" spans="1:11" ht="15.75" thickBot="1" x14ac:dyDescent="0.3">
      <c r="A24" s="7" t="s">
        <v>32</v>
      </c>
      <c r="B24" s="9">
        <v>103919.33000000007</v>
      </c>
      <c r="C24" s="9">
        <v>210000</v>
      </c>
      <c r="D24" s="9">
        <v>210000</v>
      </c>
      <c r="E24" s="9">
        <v>49.485395238095279</v>
      </c>
      <c r="F24" s="7"/>
    </row>
    <row r="29" spans="1:11" ht="15.75" x14ac:dyDescent="0.25">
      <c r="A29" s="249" t="s">
        <v>33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</row>
    <row r="30" spans="1:11" ht="15.75" thickBot="1" x14ac:dyDescent="0.3"/>
    <row r="31" spans="1:11" ht="15.75" thickBot="1" x14ac:dyDescent="0.3">
      <c r="A31" s="34" t="s">
        <v>34</v>
      </c>
      <c r="B31" s="13" t="s">
        <v>5</v>
      </c>
      <c r="C31" s="13" t="s">
        <v>6</v>
      </c>
      <c r="D31" s="13" t="s">
        <v>7</v>
      </c>
      <c r="E31" s="2"/>
      <c r="F31" s="2"/>
      <c r="G31" s="2"/>
      <c r="H31" s="2"/>
      <c r="I31" s="2"/>
      <c r="J31" s="2"/>
    </row>
    <row r="32" spans="1:11" x14ac:dyDescent="0.25">
      <c r="A32" s="35" t="s">
        <v>35</v>
      </c>
      <c r="B32" s="11">
        <v>514904.31</v>
      </c>
      <c r="C32" s="11">
        <v>498488.9</v>
      </c>
      <c r="D32" s="11">
        <v>488331.39</v>
      </c>
    </row>
    <row r="33" spans="1:4" x14ac:dyDescent="0.25">
      <c r="A33" s="16" t="s">
        <v>36</v>
      </c>
      <c r="B33" s="8">
        <v>519371.02</v>
      </c>
      <c r="C33" s="8">
        <v>510738.15</v>
      </c>
      <c r="D33" s="8">
        <v>514443.91</v>
      </c>
    </row>
    <row r="34" spans="1:4" x14ac:dyDescent="0.25">
      <c r="A34" s="16" t="s">
        <v>37</v>
      </c>
      <c r="B34" s="8">
        <v>623360.27</v>
      </c>
      <c r="C34" s="8">
        <v>667713.71</v>
      </c>
      <c r="D34" s="8">
        <v>582331.85</v>
      </c>
    </row>
    <row r="35" spans="1:4" x14ac:dyDescent="0.25">
      <c r="A35" s="16" t="s">
        <v>38</v>
      </c>
      <c r="B35" s="8">
        <v>798981.53</v>
      </c>
      <c r="C35" s="8">
        <v>393567.88</v>
      </c>
      <c r="D35" s="8">
        <v>614524.89</v>
      </c>
    </row>
    <row r="36" spans="1:4" x14ac:dyDescent="0.25">
      <c r="A36" s="16" t="s">
        <v>39</v>
      </c>
      <c r="B36" s="8">
        <v>555897.39</v>
      </c>
      <c r="C36" s="8">
        <v>498685.53</v>
      </c>
      <c r="D36" s="8">
        <v>517995.19</v>
      </c>
    </row>
    <row r="37" spans="1:4" x14ac:dyDescent="0.25">
      <c r="A37" s="16" t="s">
        <v>40</v>
      </c>
      <c r="B37" s="8">
        <v>697367.99</v>
      </c>
      <c r="C37" s="8">
        <v>884730.77</v>
      </c>
      <c r="D37" s="8">
        <v>651449.31000000006</v>
      </c>
    </row>
    <row r="38" spans="1:4" x14ac:dyDescent="0.25">
      <c r="A38" s="16" t="s">
        <v>41</v>
      </c>
      <c r="B38" s="8">
        <v>1138892.26</v>
      </c>
      <c r="C38" s="8">
        <v>904368.54</v>
      </c>
      <c r="D38" s="8">
        <v>993511.96</v>
      </c>
    </row>
    <row r="39" spans="1:4" x14ac:dyDescent="0.25">
      <c r="A39" s="16" t="s">
        <v>42</v>
      </c>
      <c r="B39" s="8">
        <v>526482.96</v>
      </c>
      <c r="C39" s="8">
        <v>490982.15</v>
      </c>
      <c r="D39" s="8">
        <v>499902.53</v>
      </c>
    </row>
    <row r="40" spans="1:4" x14ac:dyDescent="0.25">
      <c r="A40" s="16" t="s">
        <v>43</v>
      </c>
      <c r="B40" s="8">
        <v>533099.25</v>
      </c>
      <c r="C40" s="8">
        <v>516279.51</v>
      </c>
      <c r="D40" s="8">
        <v>844174.14</v>
      </c>
    </row>
    <row r="41" spans="1:4" x14ac:dyDescent="0.25">
      <c r="A41" s="16" t="s">
        <v>44</v>
      </c>
      <c r="B41" s="8">
        <v>387325.63</v>
      </c>
      <c r="C41" s="8">
        <v>543846.17000000004</v>
      </c>
      <c r="D41" s="8">
        <v>568492.07999999996</v>
      </c>
    </row>
    <row r="42" spans="1:4" x14ac:dyDescent="0.25">
      <c r="A42" s="16" t="s">
        <v>45</v>
      </c>
      <c r="B42" s="8">
        <v>567154.14</v>
      </c>
      <c r="C42" s="8">
        <v>538948.72</v>
      </c>
      <c r="D42" s="8">
        <v>557441.88</v>
      </c>
    </row>
    <row r="43" spans="1:4" ht="15.75" thickBot="1" x14ac:dyDescent="0.3">
      <c r="A43" s="33" t="s">
        <v>46</v>
      </c>
      <c r="B43" s="30">
        <v>867682.54</v>
      </c>
      <c r="C43" s="30">
        <v>845204.89</v>
      </c>
      <c r="D43" s="30">
        <v>929330.64</v>
      </c>
    </row>
    <row r="44" spans="1:4" ht="15.75" thickBot="1" x14ac:dyDescent="0.3">
      <c r="A44" s="34" t="s">
        <v>47</v>
      </c>
      <c r="B44" s="31">
        <v>7730519.2899999991</v>
      </c>
      <c r="C44" s="31">
        <v>7293554.9199999999</v>
      </c>
      <c r="D44" s="31">
        <v>7761929.7699999996</v>
      </c>
    </row>
    <row r="52" spans="1:11" ht="15.75" x14ac:dyDescent="0.25">
      <c r="A52" s="249" t="s">
        <v>48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</row>
    <row r="53" spans="1:11" ht="15.75" thickBot="1" x14ac:dyDescent="0.3"/>
    <row r="54" spans="1:11" x14ac:dyDescent="0.25">
      <c r="A54" s="37" t="s">
        <v>27</v>
      </c>
      <c r="B54" s="43" t="s">
        <v>13</v>
      </c>
      <c r="C54" s="38" t="s">
        <v>14</v>
      </c>
      <c r="D54" s="43" t="s">
        <v>14</v>
      </c>
      <c r="E54" s="38" t="s">
        <v>15</v>
      </c>
      <c r="F54" s="43" t="s">
        <v>16</v>
      </c>
      <c r="G54" s="2"/>
      <c r="H54" s="2"/>
      <c r="I54" s="2"/>
      <c r="J54" s="2"/>
    </row>
    <row r="55" spans="1:11" ht="15.75" thickBot="1" x14ac:dyDescent="0.3">
      <c r="A55" s="39"/>
      <c r="B55" s="44"/>
      <c r="C55" s="41" t="s">
        <v>17</v>
      </c>
      <c r="D55" s="52" t="s">
        <v>18</v>
      </c>
      <c r="E55" s="40"/>
      <c r="F55" s="44"/>
    </row>
    <row r="56" spans="1:11" x14ac:dyDescent="0.25">
      <c r="A56" s="53" t="s">
        <v>49</v>
      </c>
      <c r="B56" s="23">
        <v>1401139.16</v>
      </c>
      <c r="C56" s="48">
        <v>1700000</v>
      </c>
      <c r="D56" s="23">
        <v>1700000</v>
      </c>
      <c r="E56" s="48">
        <v>82.419950588235295</v>
      </c>
      <c r="F56" s="23">
        <v>82.419950588235295</v>
      </c>
    </row>
    <row r="57" spans="1:11" x14ac:dyDescent="0.25">
      <c r="A57" s="42" t="s">
        <v>50</v>
      </c>
      <c r="B57" s="19">
        <v>132807.73000000001</v>
      </c>
      <c r="C57" s="49">
        <v>120000</v>
      </c>
      <c r="D57" s="19">
        <v>133000</v>
      </c>
      <c r="E57" s="49">
        <v>110.67310833333335</v>
      </c>
      <c r="F57" s="19">
        <v>99.855436090225567</v>
      </c>
    </row>
    <row r="58" spans="1:11" x14ac:dyDescent="0.25">
      <c r="A58" s="42" t="s">
        <v>51</v>
      </c>
      <c r="B58" s="19">
        <v>269131.17</v>
      </c>
      <c r="C58" s="49">
        <v>330000</v>
      </c>
      <c r="D58" s="19">
        <v>330000</v>
      </c>
      <c r="E58" s="49">
        <v>81.554900000000004</v>
      </c>
      <c r="F58" s="19">
        <v>81.554900000000004</v>
      </c>
    </row>
    <row r="59" spans="1:11" x14ac:dyDescent="0.25">
      <c r="A59" s="42" t="s">
        <v>52</v>
      </c>
      <c r="B59" s="19">
        <v>2038410.17</v>
      </c>
      <c r="C59" s="49">
        <v>2200000</v>
      </c>
      <c r="D59" s="19">
        <v>2200000</v>
      </c>
      <c r="E59" s="49">
        <v>92.655007727272718</v>
      </c>
      <c r="F59" s="19">
        <v>92.655007727272718</v>
      </c>
    </row>
    <row r="60" spans="1:11" x14ac:dyDescent="0.25">
      <c r="A60" s="42" t="s">
        <v>53</v>
      </c>
      <c r="B60" s="19">
        <v>119700</v>
      </c>
      <c r="C60" s="49">
        <v>500000</v>
      </c>
      <c r="D60" s="19">
        <v>500000</v>
      </c>
      <c r="E60" s="49">
        <v>23.94</v>
      </c>
      <c r="F60" s="19">
        <v>23.94</v>
      </c>
    </row>
    <row r="61" spans="1:11" x14ac:dyDescent="0.25">
      <c r="A61" s="54" t="s">
        <v>54</v>
      </c>
      <c r="B61" s="45">
        <v>3961188.2299999995</v>
      </c>
      <c r="C61" s="50">
        <v>4850000</v>
      </c>
      <c r="D61" s="45">
        <v>4863000</v>
      </c>
      <c r="E61" s="50">
        <v>81.673984123711335</v>
      </c>
      <c r="F61" s="45">
        <v>81.455649393378565</v>
      </c>
    </row>
    <row r="62" spans="1:11" x14ac:dyDescent="0.25">
      <c r="A62" s="42" t="s">
        <v>55</v>
      </c>
      <c r="B62" s="19">
        <v>3800741.54</v>
      </c>
      <c r="C62" s="49">
        <v>4200000</v>
      </c>
      <c r="D62" s="19">
        <v>4200000</v>
      </c>
      <c r="E62" s="49">
        <v>90.493846190476191</v>
      </c>
      <c r="F62" s="19">
        <v>90.493846190476191</v>
      </c>
    </row>
    <row r="63" spans="1:11" x14ac:dyDescent="0.25">
      <c r="A63" s="54" t="s">
        <v>56</v>
      </c>
      <c r="B63" s="45">
        <v>3800741.54</v>
      </c>
      <c r="C63" s="50">
        <v>4200000</v>
      </c>
      <c r="D63" s="45">
        <v>4200000</v>
      </c>
      <c r="E63" s="50">
        <v>90.493846190476191</v>
      </c>
      <c r="F63" s="45">
        <v>90.493846190476191</v>
      </c>
    </row>
    <row r="64" spans="1:11" x14ac:dyDescent="0.25">
      <c r="A64" s="42" t="s">
        <v>57</v>
      </c>
      <c r="B64" s="19">
        <v>2086.1999999999998</v>
      </c>
      <c r="C64" s="49">
        <v>10000</v>
      </c>
      <c r="D64" s="19">
        <v>10000</v>
      </c>
      <c r="E64" s="49">
        <v>20.861999999999998</v>
      </c>
      <c r="F64" s="19">
        <v>20.861999999999998</v>
      </c>
    </row>
    <row r="65" spans="1:6" x14ac:dyDescent="0.25">
      <c r="A65" s="42" t="s">
        <v>58</v>
      </c>
      <c r="B65" s="19">
        <v>11250</v>
      </c>
      <c r="C65" s="49">
        <v>20000</v>
      </c>
      <c r="D65" s="19">
        <v>20000</v>
      </c>
      <c r="E65" s="49">
        <v>56.25</v>
      </c>
      <c r="F65" s="19">
        <v>56.25</v>
      </c>
    </row>
    <row r="66" spans="1:6" x14ac:dyDescent="0.25">
      <c r="A66" s="42" t="s">
        <v>59</v>
      </c>
      <c r="B66" s="19">
        <v>3000</v>
      </c>
      <c r="C66" s="49">
        <v>5000</v>
      </c>
      <c r="D66" s="19">
        <v>5000</v>
      </c>
      <c r="E66" s="49">
        <v>60</v>
      </c>
      <c r="F66" s="19">
        <v>60</v>
      </c>
    </row>
    <row r="67" spans="1:6" x14ac:dyDescent="0.25">
      <c r="A67" s="42" t="s">
        <v>60</v>
      </c>
      <c r="B67" s="19">
        <v>205050</v>
      </c>
      <c r="C67" s="49">
        <v>250000</v>
      </c>
      <c r="D67" s="19">
        <v>250000</v>
      </c>
      <c r="E67" s="49">
        <v>82.02000000000001</v>
      </c>
      <c r="F67" s="19">
        <v>82.02000000000001</v>
      </c>
    </row>
    <row r="68" spans="1:6" x14ac:dyDescent="0.25">
      <c r="A68" s="42" t="s">
        <v>61</v>
      </c>
      <c r="B68" s="19">
        <v>700</v>
      </c>
      <c r="C68" s="49">
        <v>5000</v>
      </c>
      <c r="D68" s="19">
        <v>5000</v>
      </c>
      <c r="E68" s="49">
        <v>14.000000000000002</v>
      </c>
      <c r="F68" s="19">
        <v>14.000000000000002</v>
      </c>
    </row>
    <row r="69" spans="1:6" x14ac:dyDescent="0.25">
      <c r="A69" s="42" t="s">
        <v>62</v>
      </c>
      <c r="B69" s="19">
        <v>568.52</v>
      </c>
      <c r="C69" s="49">
        <v>70000</v>
      </c>
      <c r="D69" s="19">
        <v>70000</v>
      </c>
      <c r="E69" s="49">
        <v>0.81217142857142854</v>
      </c>
      <c r="F69" s="19">
        <v>0.81217142857142854</v>
      </c>
    </row>
    <row r="70" spans="1:6" x14ac:dyDescent="0.25">
      <c r="A70" s="42" t="s">
        <v>63</v>
      </c>
      <c r="B70" s="46"/>
      <c r="C70" s="49">
        <v>10000</v>
      </c>
      <c r="D70" s="19">
        <v>10000</v>
      </c>
      <c r="E70" s="51"/>
      <c r="F70" s="46"/>
    </row>
    <row r="71" spans="1:6" x14ac:dyDescent="0.25">
      <c r="A71" s="42" t="s">
        <v>64</v>
      </c>
      <c r="B71" s="19">
        <v>74248.31</v>
      </c>
      <c r="C71" s="49">
        <v>80000</v>
      </c>
      <c r="D71" s="19">
        <v>80000</v>
      </c>
      <c r="E71" s="49">
        <v>92.810387500000004</v>
      </c>
      <c r="F71" s="19">
        <v>92.810387500000004</v>
      </c>
    </row>
    <row r="72" spans="1:6" x14ac:dyDescent="0.25">
      <c r="A72" s="42" t="s">
        <v>65</v>
      </c>
      <c r="B72" s="19">
        <v>29102.5</v>
      </c>
      <c r="C72" s="49">
        <v>50000</v>
      </c>
      <c r="D72" s="19">
        <v>50000</v>
      </c>
      <c r="E72" s="49">
        <v>58.204999999999998</v>
      </c>
      <c r="F72" s="19">
        <v>58.204999999999998</v>
      </c>
    </row>
    <row r="73" spans="1:6" x14ac:dyDescent="0.25">
      <c r="A73" s="54" t="s">
        <v>66</v>
      </c>
      <c r="B73" s="45">
        <v>326005.53000000003</v>
      </c>
      <c r="C73" s="50">
        <v>500000</v>
      </c>
      <c r="D73" s="45">
        <v>500000</v>
      </c>
      <c r="E73" s="50">
        <v>65.20110600000001</v>
      </c>
      <c r="F73" s="45">
        <v>65.20110600000001</v>
      </c>
    </row>
    <row r="74" spans="1:6" x14ac:dyDescent="0.25">
      <c r="A74" s="42" t="s">
        <v>67</v>
      </c>
      <c r="B74" s="19">
        <v>575361.04</v>
      </c>
      <c r="C74" s="49">
        <v>700000</v>
      </c>
      <c r="D74" s="19">
        <v>700000</v>
      </c>
      <c r="E74" s="49">
        <v>82.194434285714294</v>
      </c>
      <c r="F74" s="19">
        <v>82.194434285714294</v>
      </c>
    </row>
    <row r="75" spans="1:6" x14ac:dyDescent="0.25">
      <c r="A75" s="54" t="s">
        <v>68</v>
      </c>
      <c r="B75" s="45">
        <v>575361.04</v>
      </c>
      <c r="C75" s="50">
        <v>700000</v>
      </c>
      <c r="D75" s="45">
        <v>700000</v>
      </c>
      <c r="E75" s="50">
        <v>82.194434285714294</v>
      </c>
      <c r="F75" s="45">
        <v>82.194434285714294</v>
      </c>
    </row>
    <row r="76" spans="1:6" x14ac:dyDescent="0.25">
      <c r="A76" s="54" t="s">
        <v>69</v>
      </c>
      <c r="B76" s="45">
        <v>8663296.3399999999</v>
      </c>
      <c r="C76" s="50">
        <v>10250000</v>
      </c>
      <c r="D76" s="45">
        <v>10263000</v>
      </c>
      <c r="E76" s="50">
        <v>84.519964292682928</v>
      </c>
      <c r="F76" s="45">
        <v>84.412904024164476</v>
      </c>
    </row>
    <row r="77" spans="1:6" x14ac:dyDescent="0.25">
      <c r="A77" s="42" t="s">
        <v>70</v>
      </c>
      <c r="B77" s="19">
        <v>266369.38</v>
      </c>
      <c r="C77" s="49">
        <v>899000</v>
      </c>
      <c r="D77" s="19">
        <v>748000</v>
      </c>
      <c r="E77" s="49">
        <v>29.629519466073418</v>
      </c>
      <c r="F77" s="19">
        <v>35.610879679144389</v>
      </c>
    </row>
    <row r="78" spans="1:6" x14ac:dyDescent="0.25">
      <c r="A78" s="42" t="s">
        <v>71</v>
      </c>
      <c r="B78" s="19">
        <v>10132.540000000001</v>
      </c>
      <c r="C78" s="49">
        <v>30000</v>
      </c>
      <c r="D78" s="19">
        <v>30000</v>
      </c>
      <c r="E78" s="49">
        <v>33.775133333333336</v>
      </c>
      <c r="F78" s="19">
        <v>33.775133333333336</v>
      </c>
    </row>
    <row r="79" spans="1:6" x14ac:dyDescent="0.25">
      <c r="A79" s="42" t="s">
        <v>72</v>
      </c>
      <c r="B79" s="19">
        <v>13610</v>
      </c>
      <c r="C79" s="49">
        <v>15000</v>
      </c>
      <c r="D79" s="19">
        <v>15000</v>
      </c>
      <c r="E79" s="49">
        <v>90.733333333333334</v>
      </c>
      <c r="F79" s="19">
        <v>90.733333333333334</v>
      </c>
    </row>
    <row r="80" spans="1:6" x14ac:dyDescent="0.25">
      <c r="A80" s="42" t="s">
        <v>73</v>
      </c>
      <c r="B80" s="19">
        <v>615302.25</v>
      </c>
      <c r="C80" s="49">
        <v>670620</v>
      </c>
      <c r="D80" s="19">
        <v>666920</v>
      </c>
      <c r="E80" s="49">
        <v>91.751252572246571</v>
      </c>
      <c r="F80" s="19">
        <v>92.26027859413422</v>
      </c>
    </row>
    <row r="81" spans="1:6" x14ac:dyDescent="0.25">
      <c r="A81" s="42" t="s">
        <v>74</v>
      </c>
      <c r="B81" s="19">
        <v>10200</v>
      </c>
      <c r="C81" s="49">
        <v>10000</v>
      </c>
      <c r="D81" s="19">
        <v>11000</v>
      </c>
      <c r="E81" s="49">
        <v>102</v>
      </c>
      <c r="F81" s="19">
        <v>92.72727272727272</v>
      </c>
    </row>
    <row r="82" spans="1:6" x14ac:dyDescent="0.25">
      <c r="A82" s="42" t="s">
        <v>75</v>
      </c>
      <c r="B82" s="19">
        <v>89567.02</v>
      </c>
      <c r="C82" s="49">
        <v>5000</v>
      </c>
      <c r="D82" s="19">
        <v>5000</v>
      </c>
      <c r="E82" s="49">
        <v>1791.3404</v>
      </c>
      <c r="F82" s="19">
        <v>1791.3404</v>
      </c>
    </row>
    <row r="83" spans="1:6" x14ac:dyDescent="0.25">
      <c r="A83" s="54" t="s">
        <v>76</v>
      </c>
      <c r="B83" s="45">
        <v>1005181.19</v>
      </c>
      <c r="C83" s="50">
        <v>1629620</v>
      </c>
      <c r="D83" s="45">
        <v>1475920</v>
      </c>
      <c r="E83" s="50">
        <v>61.681937506903452</v>
      </c>
      <c r="F83" s="45">
        <v>68.1053979890509</v>
      </c>
    </row>
    <row r="84" spans="1:6" x14ac:dyDescent="0.25">
      <c r="A84" s="42" t="s">
        <v>77</v>
      </c>
      <c r="B84" s="19">
        <v>42500</v>
      </c>
      <c r="C84" s="51"/>
      <c r="D84" s="19">
        <v>42500</v>
      </c>
      <c r="E84" s="51"/>
      <c r="F84" s="19">
        <v>100</v>
      </c>
    </row>
    <row r="85" spans="1:6" x14ac:dyDescent="0.25">
      <c r="A85" s="54" t="s">
        <v>78</v>
      </c>
      <c r="B85" s="45">
        <v>42500</v>
      </c>
      <c r="C85" s="51"/>
      <c r="D85" s="45">
        <v>42500</v>
      </c>
      <c r="E85" s="51"/>
      <c r="F85" s="45">
        <v>100</v>
      </c>
    </row>
    <row r="86" spans="1:6" x14ac:dyDescent="0.25">
      <c r="A86" s="42" t="s">
        <v>79</v>
      </c>
      <c r="B86" s="19">
        <v>192128.12</v>
      </c>
      <c r="C86" s="49">
        <v>150000</v>
      </c>
      <c r="D86" s="19">
        <v>313000</v>
      </c>
      <c r="E86" s="49">
        <v>128.08541333333332</v>
      </c>
      <c r="F86" s="19">
        <v>61.382785942492013</v>
      </c>
    </row>
    <row r="87" spans="1:6" x14ac:dyDescent="0.25">
      <c r="A87" s="42" t="s">
        <v>80</v>
      </c>
      <c r="B87" s="46"/>
      <c r="C87" s="51"/>
      <c r="D87" s="46"/>
      <c r="E87" s="51"/>
      <c r="F87" s="46"/>
    </row>
    <row r="88" spans="1:6" x14ac:dyDescent="0.25">
      <c r="A88" s="42" t="s">
        <v>81</v>
      </c>
      <c r="B88" s="19">
        <v>5460.94</v>
      </c>
      <c r="C88" s="49">
        <v>2000</v>
      </c>
      <c r="D88" s="19">
        <v>5700</v>
      </c>
      <c r="E88" s="49">
        <v>273.04699999999997</v>
      </c>
      <c r="F88" s="19">
        <v>95.8059649122807</v>
      </c>
    </row>
    <row r="89" spans="1:6" x14ac:dyDescent="0.25">
      <c r="A89" s="54" t="s">
        <v>82</v>
      </c>
      <c r="B89" s="45">
        <v>197589.06</v>
      </c>
      <c r="C89" s="50">
        <v>152000</v>
      </c>
      <c r="D89" s="45">
        <v>318700</v>
      </c>
      <c r="E89" s="50">
        <v>129.99280263157894</v>
      </c>
      <c r="F89" s="45">
        <v>61.99844995293379</v>
      </c>
    </row>
    <row r="90" spans="1:6" x14ac:dyDescent="0.25">
      <c r="A90" s="54" t="s">
        <v>83</v>
      </c>
      <c r="B90" s="45">
        <v>1245270.25</v>
      </c>
      <c r="C90" s="50">
        <v>1781620</v>
      </c>
      <c r="D90" s="45">
        <v>1837120</v>
      </c>
      <c r="E90" s="50">
        <v>69.895390150537153</v>
      </c>
      <c r="F90" s="45">
        <v>67.783827403762416</v>
      </c>
    </row>
    <row r="91" spans="1:6" x14ac:dyDescent="0.25">
      <c r="A91" s="42" t="s">
        <v>84</v>
      </c>
      <c r="B91" s="19">
        <v>32500</v>
      </c>
      <c r="C91" s="51"/>
      <c r="D91" s="19">
        <v>32500</v>
      </c>
      <c r="E91" s="51"/>
      <c r="F91" s="19">
        <v>100</v>
      </c>
    </row>
    <row r="92" spans="1:6" x14ac:dyDescent="0.25">
      <c r="A92" s="42" t="s">
        <v>85</v>
      </c>
      <c r="B92" s="19">
        <v>87600</v>
      </c>
      <c r="C92" s="49">
        <v>95000</v>
      </c>
      <c r="D92" s="19">
        <v>87600</v>
      </c>
      <c r="E92" s="49">
        <v>92.21052631578948</v>
      </c>
      <c r="F92" s="19">
        <v>100</v>
      </c>
    </row>
    <row r="93" spans="1:6" x14ac:dyDescent="0.25">
      <c r="A93" s="42" t="s">
        <v>86</v>
      </c>
      <c r="B93" s="19">
        <v>55000</v>
      </c>
      <c r="C93" s="51"/>
      <c r="D93" s="46"/>
      <c r="E93" s="51"/>
      <c r="F93" s="46"/>
    </row>
    <row r="94" spans="1:6" x14ac:dyDescent="0.25">
      <c r="A94" s="54" t="s">
        <v>87</v>
      </c>
      <c r="B94" s="45">
        <v>175100</v>
      </c>
      <c r="C94" s="50">
        <v>95000</v>
      </c>
      <c r="D94" s="45">
        <v>120100</v>
      </c>
      <c r="E94" s="50">
        <v>184.31578947368422</v>
      </c>
      <c r="F94" s="45">
        <v>145.79517069109076</v>
      </c>
    </row>
    <row r="95" spans="1:6" ht="15.75" thickBot="1" x14ac:dyDescent="0.3">
      <c r="A95" s="55" t="s">
        <v>88</v>
      </c>
      <c r="B95" s="56">
        <v>175100</v>
      </c>
      <c r="C95" s="57">
        <v>95000</v>
      </c>
      <c r="D95" s="56">
        <v>120100</v>
      </c>
      <c r="E95" s="57">
        <v>184.31578947368422</v>
      </c>
      <c r="F95" s="56">
        <v>145.79517069109076</v>
      </c>
    </row>
    <row r="96" spans="1:6" ht="15.75" thickBot="1" x14ac:dyDescent="0.3">
      <c r="A96" s="58" t="s">
        <v>89</v>
      </c>
      <c r="B96" s="59">
        <v>10083666.59</v>
      </c>
      <c r="C96" s="60">
        <v>12126620</v>
      </c>
      <c r="D96" s="59">
        <v>12220220</v>
      </c>
      <c r="E96" s="60">
        <v>83.153150589364557</v>
      </c>
      <c r="F96" s="59">
        <v>82.516244306567316</v>
      </c>
    </row>
    <row r="97" spans="1:6" x14ac:dyDescent="0.25">
      <c r="A97" s="36"/>
      <c r="B97" s="36"/>
      <c r="C97" s="36"/>
      <c r="D97" s="36"/>
      <c r="E97" s="36"/>
      <c r="F97" s="36"/>
    </row>
  </sheetData>
  <mergeCells count="4">
    <mergeCell ref="A3:K3"/>
    <mergeCell ref="A16:K16"/>
    <mergeCell ref="A29:K29"/>
    <mergeCell ref="A52:K52"/>
  </mergeCells>
  <pageMargins left="0.70866141732283472" right="0.70866141732283472" top="0.78740157480314965" bottom="0.78740157480314965" header="0.31496062992125984" footer="0.31496062992125984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549C-7499-49E9-958B-8796A1775B2C}">
  <dimension ref="A3:K219"/>
  <sheetViews>
    <sheetView topLeftCell="A192" workbookViewId="0">
      <selection activeCell="L228" sqref="L228"/>
    </sheetView>
  </sheetViews>
  <sheetFormatPr defaultRowHeight="15" x14ac:dyDescent="0.25"/>
  <cols>
    <col min="1" max="1" width="30.42578125" customWidth="1"/>
    <col min="2" max="3" width="12.7109375" bestFit="1" customWidth="1"/>
    <col min="4" max="4" width="11.5703125" customWidth="1"/>
    <col min="5" max="5" width="8.85546875" customWidth="1"/>
    <col min="6" max="6" width="6.7109375" customWidth="1"/>
  </cols>
  <sheetData>
    <row r="3" spans="1:11" ht="15.75" x14ac:dyDescent="0.25">
      <c r="A3" s="249" t="s">
        <v>90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x14ac:dyDescent="0.25">
      <c r="A5" s="26" t="s">
        <v>12</v>
      </c>
      <c r="B5" s="17" t="s">
        <v>13</v>
      </c>
      <c r="C5" s="17" t="s">
        <v>14</v>
      </c>
      <c r="D5" s="17" t="s">
        <v>14</v>
      </c>
      <c r="E5" s="17" t="s">
        <v>15</v>
      </c>
      <c r="F5" s="17" t="s">
        <v>16</v>
      </c>
      <c r="G5" s="2"/>
      <c r="H5" s="2"/>
      <c r="I5" s="2"/>
      <c r="J5" s="2"/>
    </row>
    <row r="6" spans="1:11" x14ac:dyDescent="0.25">
      <c r="A6" s="61"/>
      <c r="B6" s="61"/>
      <c r="C6" s="63" t="s">
        <v>17</v>
      </c>
      <c r="D6" s="63" t="s">
        <v>18</v>
      </c>
      <c r="E6" s="61"/>
      <c r="F6" s="61"/>
    </row>
    <row r="7" spans="1:11" x14ac:dyDescent="0.25">
      <c r="A7" s="28" t="s">
        <v>91</v>
      </c>
      <c r="B7" s="19">
        <v>6570043.0099999998</v>
      </c>
      <c r="C7" s="19">
        <v>11507183</v>
      </c>
      <c r="D7" s="19">
        <v>11709676.970000001</v>
      </c>
      <c r="E7" s="19">
        <v>57.095146657526861</v>
      </c>
      <c r="F7" s="19">
        <v>56.107807472677017</v>
      </c>
    </row>
    <row r="8" spans="1:11" x14ac:dyDescent="0.25">
      <c r="A8" s="28" t="s">
        <v>92</v>
      </c>
      <c r="B8" s="19">
        <v>271370</v>
      </c>
      <c r="C8" s="19">
        <v>4000000</v>
      </c>
      <c r="D8" s="19">
        <v>3816000</v>
      </c>
      <c r="E8" s="19">
        <v>6.7842500000000001</v>
      </c>
      <c r="F8" s="19">
        <v>7.1113731656184482</v>
      </c>
    </row>
    <row r="9" spans="1:11" ht="15.75" thickBot="1" x14ac:dyDescent="0.3">
      <c r="A9" s="62" t="s">
        <v>93</v>
      </c>
      <c r="B9" s="47">
        <v>6841413.0099999998</v>
      </c>
      <c r="C9" s="47">
        <v>15507183</v>
      </c>
      <c r="D9" s="47">
        <v>15525676.970000001</v>
      </c>
      <c r="E9" s="47">
        <v>44.11770345394131</v>
      </c>
      <c r="F9" s="47">
        <v>44.065151060527313</v>
      </c>
    </row>
    <row r="12" spans="1:11" ht="15.75" x14ac:dyDescent="0.25">
      <c r="A12" s="249" t="s">
        <v>94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spans="1:11" ht="15.75" thickBot="1" x14ac:dyDescent="0.3"/>
    <row r="14" spans="1:11" ht="15.75" thickBot="1" x14ac:dyDescent="0.3">
      <c r="A14" s="34" t="s">
        <v>95</v>
      </c>
      <c r="B14" s="73" t="s">
        <v>96</v>
      </c>
      <c r="C14" s="13" t="s">
        <v>97</v>
      </c>
      <c r="D14" s="73" t="s">
        <v>98</v>
      </c>
      <c r="E14" s="13" t="s">
        <v>97</v>
      </c>
      <c r="F14" s="2"/>
      <c r="G14" s="2"/>
      <c r="H14" s="2"/>
      <c r="I14" s="2"/>
      <c r="J14" s="2"/>
    </row>
    <row r="15" spans="1:11" x14ac:dyDescent="0.25">
      <c r="A15" s="22" t="s">
        <v>99</v>
      </c>
      <c r="B15" s="72"/>
      <c r="C15" s="71"/>
      <c r="D15" s="72"/>
      <c r="E15" s="71"/>
    </row>
    <row r="16" spans="1:11" x14ac:dyDescent="0.25">
      <c r="A16" s="16" t="s">
        <v>100</v>
      </c>
      <c r="B16" s="67">
        <v>1277742</v>
      </c>
      <c r="C16" s="68">
        <v>13.235040435945601</v>
      </c>
      <c r="D16" s="67">
        <v>1213549</v>
      </c>
      <c r="E16" s="68">
        <v>17.738280063287686</v>
      </c>
    </row>
    <row r="17" spans="1:5" x14ac:dyDescent="0.25">
      <c r="A17" s="16" t="s">
        <v>101</v>
      </c>
      <c r="B17" s="67">
        <v>135745</v>
      </c>
      <c r="C17" s="68">
        <v>1.4060667677648817</v>
      </c>
      <c r="D17" s="67">
        <v>85021</v>
      </c>
      <c r="E17" s="68">
        <v>1.2427403502131207</v>
      </c>
    </row>
    <row r="18" spans="1:5" x14ac:dyDescent="0.25">
      <c r="A18" s="16" t="s">
        <v>102</v>
      </c>
      <c r="B18" s="67">
        <v>836074</v>
      </c>
      <c r="C18" s="68">
        <v>8.6601780308096483</v>
      </c>
      <c r="D18" s="67">
        <v>792923</v>
      </c>
      <c r="E18" s="68">
        <v>11.590047243763756</v>
      </c>
    </row>
    <row r="19" spans="1:5" x14ac:dyDescent="0.25">
      <c r="A19" s="18" t="s">
        <v>103</v>
      </c>
      <c r="B19" s="69">
        <v>2249561</v>
      </c>
      <c r="C19" s="70">
        <v>23.301285234520133</v>
      </c>
      <c r="D19" s="69">
        <v>2091493</v>
      </c>
      <c r="E19" s="70">
        <v>30.571067657264564</v>
      </c>
    </row>
    <row r="20" spans="1:5" x14ac:dyDescent="0.25">
      <c r="A20" s="16" t="s">
        <v>104</v>
      </c>
      <c r="B20" s="67">
        <v>300621.59999999998</v>
      </c>
      <c r="C20" s="68">
        <v>3.1138829528329377</v>
      </c>
      <c r="D20" s="67">
        <v>207881.33000000002</v>
      </c>
      <c r="E20" s="68">
        <v>3.0385730213355444</v>
      </c>
    </row>
    <row r="21" spans="1:5" x14ac:dyDescent="0.25">
      <c r="A21" s="16" t="s">
        <v>105</v>
      </c>
      <c r="B21" s="67">
        <v>771905.52</v>
      </c>
      <c r="C21" s="68">
        <v>7.9955114333954871</v>
      </c>
      <c r="D21" s="67">
        <v>779119.66</v>
      </c>
      <c r="E21" s="68">
        <v>11.388285707370269</v>
      </c>
    </row>
    <row r="22" spans="1:5" x14ac:dyDescent="0.25">
      <c r="A22" s="16" t="s">
        <v>106</v>
      </c>
      <c r="B22" s="67">
        <v>1757962.45</v>
      </c>
      <c r="C22" s="68">
        <v>18.20923481471533</v>
      </c>
      <c r="D22" s="67">
        <v>1336159.1599999999</v>
      </c>
      <c r="E22" s="68">
        <v>19.530456033672493</v>
      </c>
    </row>
    <row r="23" spans="1:5" x14ac:dyDescent="0.25">
      <c r="A23" s="16" t="s">
        <v>107</v>
      </c>
      <c r="B23" s="67">
        <v>3229800.9099999997</v>
      </c>
      <c r="C23" s="68">
        <v>33.454755063153513</v>
      </c>
      <c r="D23" s="67">
        <v>1728085.03</v>
      </c>
      <c r="E23" s="68">
        <v>25.259182971033642</v>
      </c>
    </row>
    <row r="24" spans="1:5" x14ac:dyDescent="0.25">
      <c r="A24" s="16" t="s">
        <v>108</v>
      </c>
      <c r="B24" s="67">
        <v>122784</v>
      </c>
      <c r="C24" s="68">
        <v>1.2718148146395318</v>
      </c>
      <c r="D24" s="67">
        <v>145735</v>
      </c>
      <c r="E24" s="68">
        <v>2.1301885997378194</v>
      </c>
    </row>
    <row r="25" spans="1:5" x14ac:dyDescent="0.25">
      <c r="A25" s="16" t="s">
        <v>109</v>
      </c>
      <c r="B25" s="67">
        <v>207410</v>
      </c>
      <c r="C25" s="68">
        <v>2.1483834270294606</v>
      </c>
      <c r="D25" s="67">
        <v>119700</v>
      </c>
      <c r="E25" s="68">
        <v>1.7496385589502659</v>
      </c>
    </row>
    <row r="26" spans="1:5" x14ac:dyDescent="0.25">
      <c r="A26" s="16" t="s">
        <v>110</v>
      </c>
      <c r="B26" s="67">
        <v>55476.44</v>
      </c>
      <c r="C26" s="68">
        <v>0.5746331627529736</v>
      </c>
      <c r="D26" s="67">
        <v>76194.69</v>
      </c>
      <c r="E26" s="68">
        <v>1.11372738188189</v>
      </c>
    </row>
    <row r="27" spans="1:5" x14ac:dyDescent="0.25">
      <c r="A27" s="18" t="s">
        <v>111</v>
      </c>
      <c r="B27" s="69">
        <v>6445960.9199999999</v>
      </c>
      <c r="C27" s="70">
        <v>66.768215668519233</v>
      </c>
      <c r="D27" s="69">
        <v>4392874.87</v>
      </c>
      <c r="E27" s="70">
        <v>64.21005227398193</v>
      </c>
    </row>
    <row r="28" spans="1:5" x14ac:dyDescent="0.25">
      <c r="A28" s="16" t="s">
        <v>112</v>
      </c>
      <c r="B28" s="65"/>
      <c r="C28" s="66"/>
      <c r="D28" s="65"/>
      <c r="E28" s="66"/>
    </row>
    <row r="29" spans="1:5" x14ac:dyDescent="0.25">
      <c r="A29" s="16" t="s">
        <v>113</v>
      </c>
      <c r="B29" s="67">
        <v>7000</v>
      </c>
      <c r="C29" s="68">
        <v>7.2507034324315239E-2</v>
      </c>
      <c r="D29" s="67">
        <v>7000</v>
      </c>
      <c r="E29" s="68">
        <v>0.10231804438305649</v>
      </c>
    </row>
    <row r="30" spans="1:5" x14ac:dyDescent="0.25">
      <c r="A30" s="16" t="s">
        <v>114</v>
      </c>
      <c r="B30" s="67">
        <v>49650</v>
      </c>
      <c r="C30" s="68">
        <v>0.51428203631460745</v>
      </c>
      <c r="D30" s="67">
        <v>78675.14</v>
      </c>
      <c r="E30" s="68">
        <v>1.1499837809090261</v>
      </c>
    </row>
    <row r="31" spans="1:5" x14ac:dyDescent="0.25">
      <c r="A31" s="16" t="s">
        <v>115</v>
      </c>
      <c r="B31" s="65"/>
      <c r="C31" s="66"/>
      <c r="D31" s="65"/>
      <c r="E31" s="66"/>
    </row>
    <row r="32" spans="1:5" x14ac:dyDescent="0.25">
      <c r="A32" s="16" t="s">
        <v>116</v>
      </c>
      <c r="B32" s="65"/>
      <c r="C32" s="66"/>
      <c r="D32" s="65"/>
      <c r="E32" s="66"/>
    </row>
    <row r="33" spans="1:5" x14ac:dyDescent="0.25">
      <c r="A33" s="18" t="s">
        <v>117</v>
      </c>
      <c r="B33" s="69">
        <v>56650</v>
      </c>
      <c r="C33" s="70">
        <v>0.58678907063892261</v>
      </c>
      <c r="D33" s="69">
        <v>85675.14</v>
      </c>
      <c r="E33" s="70">
        <v>1.2523018252920826</v>
      </c>
    </row>
    <row r="34" spans="1:5" x14ac:dyDescent="0.25">
      <c r="A34" s="16" t="s">
        <v>118</v>
      </c>
      <c r="B34" s="65"/>
      <c r="C34" s="66"/>
      <c r="D34" s="65"/>
      <c r="E34" s="66"/>
    </row>
    <row r="35" spans="1:5" x14ac:dyDescent="0.25">
      <c r="A35" s="18" t="s">
        <v>47</v>
      </c>
      <c r="B35" s="69">
        <v>8752171.9199999999</v>
      </c>
      <c r="C35" s="70">
        <v>90.656289973678284</v>
      </c>
      <c r="D35" s="69">
        <v>6570043.0099999998</v>
      </c>
      <c r="E35" s="70">
        <v>96.033421756538573</v>
      </c>
    </row>
    <row r="36" spans="1:5" x14ac:dyDescent="0.25">
      <c r="A36" s="18" t="s">
        <v>119</v>
      </c>
      <c r="B36" s="65"/>
      <c r="C36" s="66"/>
      <c r="D36" s="65"/>
      <c r="E36" s="66"/>
    </row>
    <row r="37" spans="1:5" x14ac:dyDescent="0.25">
      <c r="A37" s="16" t="s">
        <v>120</v>
      </c>
      <c r="B37" s="65"/>
      <c r="C37" s="66"/>
      <c r="D37" s="65"/>
      <c r="E37" s="66"/>
    </row>
    <row r="38" spans="1:5" x14ac:dyDescent="0.25">
      <c r="A38" s="16" t="s">
        <v>121</v>
      </c>
      <c r="B38" s="67">
        <v>902063.79</v>
      </c>
      <c r="C38" s="68">
        <v>9.3437100263217001</v>
      </c>
      <c r="D38" s="67">
        <v>216800</v>
      </c>
      <c r="E38" s="68">
        <v>3.168936003178092</v>
      </c>
    </row>
    <row r="39" spans="1:5" x14ac:dyDescent="0.25">
      <c r="A39" s="16" t="s">
        <v>122</v>
      </c>
      <c r="B39" s="65"/>
      <c r="C39" s="66"/>
      <c r="D39" s="67">
        <v>22570</v>
      </c>
      <c r="E39" s="68">
        <v>0.3299026088179407</v>
      </c>
    </row>
    <row r="40" spans="1:5" x14ac:dyDescent="0.25">
      <c r="A40" s="16" t="s">
        <v>123</v>
      </c>
      <c r="B40" s="65"/>
      <c r="C40" s="66"/>
      <c r="D40" s="67">
        <v>32000</v>
      </c>
      <c r="E40" s="68">
        <v>0.46773963146540104</v>
      </c>
    </row>
    <row r="41" spans="1:5" x14ac:dyDescent="0.25">
      <c r="A41" s="16" t="s">
        <v>124</v>
      </c>
      <c r="B41" s="65"/>
      <c r="C41" s="66"/>
      <c r="D41" s="65"/>
      <c r="E41" s="66"/>
    </row>
    <row r="42" spans="1:5" x14ac:dyDescent="0.25">
      <c r="A42" s="18" t="s">
        <v>125</v>
      </c>
      <c r="B42" s="69">
        <v>902063.79</v>
      </c>
      <c r="C42" s="70">
        <v>9.3437100263217001</v>
      </c>
      <c r="D42" s="69">
        <v>271370</v>
      </c>
      <c r="E42" s="70">
        <v>3.9665782434614338</v>
      </c>
    </row>
    <row r="43" spans="1:5" x14ac:dyDescent="0.25">
      <c r="A43" s="16" t="s">
        <v>126</v>
      </c>
      <c r="B43" s="65"/>
      <c r="C43" s="66"/>
      <c r="D43" s="65"/>
      <c r="E43" s="66"/>
    </row>
    <row r="44" spans="1:5" x14ac:dyDescent="0.25">
      <c r="A44" s="16" t="s">
        <v>127</v>
      </c>
      <c r="B44" s="65"/>
      <c r="C44" s="66"/>
      <c r="D44" s="65"/>
      <c r="E44" s="66"/>
    </row>
    <row r="45" spans="1:5" x14ac:dyDescent="0.25">
      <c r="A45" s="18" t="s">
        <v>128</v>
      </c>
      <c r="B45" s="65"/>
      <c r="C45" s="66"/>
      <c r="D45" s="65"/>
      <c r="E45" s="66"/>
    </row>
    <row r="46" spans="1:5" x14ac:dyDescent="0.25">
      <c r="A46" s="16" t="s">
        <v>118</v>
      </c>
      <c r="B46" s="65"/>
      <c r="C46" s="66"/>
      <c r="D46" s="65"/>
      <c r="E46" s="66"/>
    </row>
    <row r="47" spans="1:5" ht="15.75" thickBot="1" x14ac:dyDescent="0.3">
      <c r="A47" s="74" t="s">
        <v>47</v>
      </c>
      <c r="B47" s="75">
        <v>902063.79</v>
      </c>
      <c r="C47" s="76">
        <v>9.3437100263217001</v>
      </c>
      <c r="D47" s="75">
        <v>271370</v>
      </c>
      <c r="E47" s="76">
        <v>3.9665782434614338</v>
      </c>
    </row>
    <row r="48" spans="1:5" ht="15.75" thickBot="1" x14ac:dyDescent="0.3">
      <c r="A48" s="34" t="s">
        <v>129</v>
      </c>
      <c r="B48" s="77">
        <v>9654235.7100000009</v>
      </c>
      <c r="C48" s="78">
        <v>100</v>
      </c>
      <c r="D48" s="77">
        <v>6841413.0099999998</v>
      </c>
      <c r="E48" s="78">
        <v>100</v>
      </c>
    </row>
    <row r="54" spans="1:11" ht="15.75" x14ac:dyDescent="0.25">
      <c r="A54" s="249" t="s">
        <v>130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</row>
    <row r="55" spans="1:11" ht="15.75" thickBot="1" x14ac:dyDescent="0.3"/>
    <row r="56" spans="1:11" x14ac:dyDescent="0.25">
      <c r="A56" s="81" t="s">
        <v>131</v>
      </c>
      <c r="B56" s="80" t="s">
        <v>132</v>
      </c>
      <c r="C56" s="81" t="s">
        <v>133</v>
      </c>
      <c r="D56" s="80" t="s">
        <v>132</v>
      </c>
      <c r="E56" s="81" t="s">
        <v>133</v>
      </c>
      <c r="F56" s="2"/>
      <c r="G56" s="2"/>
      <c r="H56" s="2"/>
      <c r="I56" s="2"/>
      <c r="J56" s="2"/>
    </row>
    <row r="57" spans="1:11" ht="15.75" thickBot="1" x14ac:dyDescent="0.3">
      <c r="A57" s="83" t="s">
        <v>134</v>
      </c>
      <c r="B57" s="84" t="s">
        <v>135</v>
      </c>
      <c r="C57" s="83" t="s">
        <v>135</v>
      </c>
      <c r="D57" s="84" t="s">
        <v>13</v>
      </c>
      <c r="E57" s="83" t="s">
        <v>13</v>
      </c>
    </row>
    <row r="58" spans="1:11" x14ac:dyDescent="0.25">
      <c r="A58" s="82" t="s">
        <v>136</v>
      </c>
      <c r="B58" s="48">
        <v>10345000</v>
      </c>
      <c r="C58" s="82"/>
      <c r="D58" s="48">
        <v>8783396.3399999999</v>
      </c>
      <c r="E58" s="82"/>
    </row>
    <row r="59" spans="1:11" x14ac:dyDescent="0.25">
      <c r="A59" s="46" t="s">
        <v>137</v>
      </c>
      <c r="B59" s="49">
        <v>600000</v>
      </c>
      <c r="C59" s="19">
        <v>679000</v>
      </c>
      <c r="D59" s="49">
        <v>155299.38</v>
      </c>
      <c r="E59" s="19">
        <v>205301.26</v>
      </c>
    </row>
    <row r="60" spans="1:11" x14ac:dyDescent="0.25">
      <c r="A60" s="46" t="s">
        <v>138</v>
      </c>
      <c r="B60" s="51"/>
      <c r="C60" s="46"/>
      <c r="D60" s="51"/>
      <c r="E60" s="46"/>
    </row>
    <row r="61" spans="1:11" x14ac:dyDescent="0.25">
      <c r="A61" s="46" t="s">
        <v>139</v>
      </c>
      <c r="B61" s="49">
        <v>20</v>
      </c>
      <c r="C61" s="19">
        <v>65000</v>
      </c>
      <c r="D61" s="49">
        <v>12</v>
      </c>
      <c r="E61" s="19">
        <v>11369</v>
      </c>
    </row>
    <row r="62" spans="1:11" x14ac:dyDescent="0.25">
      <c r="A62" s="46" t="s">
        <v>140</v>
      </c>
      <c r="B62" s="51"/>
      <c r="C62" s="46"/>
      <c r="D62" s="51"/>
      <c r="E62" s="46"/>
    </row>
    <row r="63" spans="1:11" x14ac:dyDescent="0.25">
      <c r="A63" s="46" t="s">
        <v>141</v>
      </c>
      <c r="B63" s="51"/>
      <c r="C63" s="19">
        <v>3230000</v>
      </c>
      <c r="D63" s="51"/>
      <c r="E63" s="19">
        <v>1327837.1299999999</v>
      </c>
    </row>
    <row r="64" spans="1:11" x14ac:dyDescent="0.25">
      <c r="A64" s="46" t="s">
        <v>142</v>
      </c>
      <c r="B64" s="49">
        <v>599000</v>
      </c>
      <c r="C64" s="19">
        <v>1765000</v>
      </c>
      <c r="D64" s="49">
        <v>548996.25</v>
      </c>
      <c r="E64" s="19">
        <v>281648.34999999998</v>
      </c>
    </row>
    <row r="65" spans="1:5" x14ac:dyDescent="0.25">
      <c r="A65" s="46" t="s">
        <v>143</v>
      </c>
      <c r="B65" s="51"/>
      <c r="C65" s="46"/>
      <c r="D65" s="51"/>
      <c r="E65" s="46"/>
    </row>
    <row r="66" spans="1:5" x14ac:dyDescent="0.25">
      <c r="A66" s="46" t="s">
        <v>144</v>
      </c>
      <c r="B66" s="49">
        <v>43000</v>
      </c>
      <c r="C66" s="19">
        <v>383000</v>
      </c>
      <c r="D66" s="49">
        <v>27726</v>
      </c>
      <c r="E66" s="19">
        <v>221065.60000000001</v>
      </c>
    </row>
    <row r="67" spans="1:5" x14ac:dyDescent="0.25">
      <c r="A67" s="46" t="s">
        <v>145</v>
      </c>
      <c r="B67" s="49">
        <v>45000</v>
      </c>
      <c r="C67" s="19">
        <v>554000</v>
      </c>
      <c r="D67" s="49">
        <v>709.84</v>
      </c>
      <c r="E67" s="19">
        <v>141294.28</v>
      </c>
    </row>
    <row r="68" spans="1:5" x14ac:dyDescent="0.25">
      <c r="A68" s="46" t="s">
        <v>146</v>
      </c>
      <c r="B68" s="51"/>
      <c r="C68" s="19">
        <v>37000</v>
      </c>
      <c r="D68" s="51"/>
      <c r="E68" s="19">
        <v>4468</v>
      </c>
    </row>
    <row r="69" spans="1:5" x14ac:dyDescent="0.25">
      <c r="A69" s="46" t="s">
        <v>147</v>
      </c>
      <c r="B69" s="51"/>
      <c r="C69" s="46"/>
      <c r="D69" s="51"/>
      <c r="E69" s="46"/>
    </row>
    <row r="70" spans="1:5" x14ac:dyDescent="0.25">
      <c r="A70" s="46" t="s">
        <v>148</v>
      </c>
      <c r="B70" s="49">
        <v>179600</v>
      </c>
      <c r="C70" s="19">
        <v>295000</v>
      </c>
      <c r="D70" s="49">
        <v>173382.16</v>
      </c>
      <c r="E70" s="19">
        <v>173181.78999999998</v>
      </c>
    </row>
    <row r="71" spans="1:5" x14ac:dyDescent="0.25">
      <c r="A71" s="46" t="s">
        <v>149</v>
      </c>
      <c r="B71" s="49">
        <v>15000</v>
      </c>
      <c r="C71" s="19">
        <v>685000</v>
      </c>
      <c r="D71" s="51"/>
      <c r="E71" s="19">
        <v>199313.75</v>
      </c>
    </row>
    <row r="72" spans="1:5" x14ac:dyDescent="0.25">
      <c r="A72" s="46" t="s">
        <v>150</v>
      </c>
      <c r="B72" s="49">
        <v>10000</v>
      </c>
      <c r="C72" s="19">
        <v>26000</v>
      </c>
      <c r="D72" s="49">
        <v>10200</v>
      </c>
      <c r="E72" s="19">
        <v>6000</v>
      </c>
    </row>
    <row r="73" spans="1:5" x14ac:dyDescent="0.25">
      <c r="A73" s="46" t="s">
        <v>151</v>
      </c>
      <c r="B73" s="49">
        <v>45000</v>
      </c>
      <c r="C73" s="19">
        <v>1600000</v>
      </c>
      <c r="D73" s="49">
        <v>23742.54</v>
      </c>
      <c r="E73" s="19">
        <v>877732.07000000007</v>
      </c>
    </row>
    <row r="74" spans="1:5" x14ac:dyDescent="0.25">
      <c r="A74" s="46" t="s">
        <v>152</v>
      </c>
      <c r="B74" s="51"/>
      <c r="C74" s="46"/>
      <c r="D74" s="51"/>
      <c r="E74" s="46"/>
    </row>
    <row r="75" spans="1:5" x14ac:dyDescent="0.25">
      <c r="A75" s="46" t="s">
        <v>153</v>
      </c>
      <c r="B75" s="51"/>
      <c r="C75" s="46"/>
      <c r="D75" s="51"/>
      <c r="E75" s="46"/>
    </row>
    <row r="76" spans="1:5" x14ac:dyDescent="0.25">
      <c r="A76" s="46" t="s">
        <v>154</v>
      </c>
      <c r="B76" s="49">
        <v>200000</v>
      </c>
      <c r="C76" s="19">
        <v>635000</v>
      </c>
      <c r="D76" s="49">
        <v>173135.06</v>
      </c>
      <c r="E76" s="19">
        <v>552634.22</v>
      </c>
    </row>
    <row r="77" spans="1:5" x14ac:dyDescent="0.25">
      <c r="A77" s="46" t="s">
        <v>155</v>
      </c>
      <c r="B77" s="51"/>
      <c r="C77" s="19">
        <v>180000</v>
      </c>
      <c r="D77" s="51"/>
      <c r="E77" s="19">
        <v>68396.5</v>
      </c>
    </row>
    <row r="78" spans="1:5" x14ac:dyDescent="0.25">
      <c r="A78" s="46" t="s">
        <v>156</v>
      </c>
      <c r="B78" s="51"/>
      <c r="C78" s="46"/>
      <c r="D78" s="51"/>
      <c r="E78" s="46"/>
    </row>
    <row r="79" spans="1:5" x14ac:dyDescent="0.25">
      <c r="A79" s="46" t="s">
        <v>157</v>
      </c>
      <c r="B79" s="51"/>
      <c r="C79" s="19">
        <v>10000</v>
      </c>
      <c r="D79" s="51"/>
      <c r="E79" s="19">
        <v>7000</v>
      </c>
    </row>
    <row r="80" spans="1:5" x14ac:dyDescent="0.25">
      <c r="A80" s="46" t="s">
        <v>158</v>
      </c>
      <c r="B80" s="51"/>
      <c r="C80" s="19">
        <v>10000</v>
      </c>
      <c r="D80" s="51"/>
      <c r="E80" s="46"/>
    </row>
    <row r="81" spans="1:5" x14ac:dyDescent="0.25">
      <c r="A81" s="46" t="s">
        <v>159</v>
      </c>
      <c r="B81" s="49">
        <v>10000</v>
      </c>
      <c r="C81" s="19">
        <v>1515000</v>
      </c>
      <c r="D81" s="51"/>
      <c r="E81" s="19">
        <v>249854.32</v>
      </c>
    </row>
    <row r="82" spans="1:5" x14ac:dyDescent="0.25">
      <c r="A82" s="46" t="s">
        <v>160</v>
      </c>
      <c r="B82" s="51"/>
      <c r="C82" s="19">
        <v>1324000</v>
      </c>
      <c r="D82" s="51"/>
      <c r="E82" s="19">
        <v>1146036.97</v>
      </c>
    </row>
    <row r="83" spans="1:5" x14ac:dyDescent="0.25">
      <c r="A83" s="46" t="s">
        <v>161</v>
      </c>
      <c r="B83" s="49">
        <v>30000</v>
      </c>
      <c r="C83" s="19">
        <v>1649000</v>
      </c>
      <c r="D83" s="51"/>
      <c r="E83" s="19">
        <v>937338.39</v>
      </c>
    </row>
    <row r="84" spans="1:5" x14ac:dyDescent="0.25">
      <c r="A84" s="46" t="s">
        <v>162</v>
      </c>
      <c r="B84" s="51"/>
      <c r="C84" s="19">
        <v>40000</v>
      </c>
      <c r="D84" s="51"/>
      <c r="E84" s="46"/>
    </row>
    <row r="85" spans="1:5" x14ac:dyDescent="0.25">
      <c r="A85" s="46" t="s">
        <v>163</v>
      </c>
      <c r="B85" s="49">
        <v>5000</v>
      </c>
      <c r="C85" s="19">
        <v>680000</v>
      </c>
      <c r="D85" s="49">
        <v>89567.02</v>
      </c>
      <c r="E85" s="19">
        <v>340084</v>
      </c>
    </row>
    <row r="86" spans="1:5" x14ac:dyDescent="0.25">
      <c r="A86" s="46" t="s">
        <v>164</v>
      </c>
      <c r="B86" s="51"/>
      <c r="C86" s="19">
        <v>125183</v>
      </c>
      <c r="D86" s="51"/>
      <c r="E86" s="19">
        <v>90857.38</v>
      </c>
    </row>
    <row r="87" spans="1:5" x14ac:dyDescent="0.25">
      <c r="A87" s="46" t="s">
        <v>165</v>
      </c>
      <c r="B87" s="51"/>
      <c r="C87" s="19">
        <v>20000</v>
      </c>
      <c r="D87" s="49">
        <v>42500</v>
      </c>
      <c r="E87" s="46"/>
    </row>
    <row r="88" spans="1:5" x14ac:dyDescent="0.25">
      <c r="A88" s="79" t="s">
        <v>166</v>
      </c>
      <c r="B88" s="50">
        <v>12126620</v>
      </c>
      <c r="C88" s="45">
        <v>15507183</v>
      </c>
      <c r="D88" s="50">
        <v>10028666.59</v>
      </c>
      <c r="E88" s="45">
        <v>6841413.0100000007</v>
      </c>
    </row>
    <row r="89" spans="1:5" x14ac:dyDescent="0.25">
      <c r="A89" s="46" t="s">
        <v>167</v>
      </c>
      <c r="B89" s="51"/>
      <c r="C89" s="46"/>
      <c r="D89" s="49">
        <v>5000000</v>
      </c>
      <c r="E89" s="46"/>
    </row>
    <row r="90" spans="1:5" x14ac:dyDescent="0.25">
      <c r="A90" s="46" t="s">
        <v>168</v>
      </c>
      <c r="B90" s="51"/>
      <c r="C90" s="46"/>
      <c r="D90" s="51"/>
      <c r="E90" s="19">
        <v>5000000</v>
      </c>
    </row>
    <row r="91" spans="1:5" ht="15.75" thickBot="1" x14ac:dyDescent="0.3">
      <c r="A91" s="85" t="s">
        <v>169</v>
      </c>
      <c r="B91" s="86"/>
      <c r="C91" s="87">
        <v>3380563</v>
      </c>
      <c r="D91" s="86"/>
      <c r="E91" s="87">
        <v>3187253.58</v>
      </c>
    </row>
    <row r="92" spans="1:5" ht="15.75" thickBot="1" x14ac:dyDescent="0.3">
      <c r="A92" s="88" t="s">
        <v>47</v>
      </c>
      <c r="B92" s="89"/>
      <c r="C92" s="59">
        <v>-3380563</v>
      </c>
      <c r="D92" s="89"/>
      <c r="E92" s="59">
        <v>3187253.58</v>
      </c>
    </row>
    <row r="99" spans="1:11" ht="15.75" x14ac:dyDescent="0.25">
      <c r="A99" s="249" t="s">
        <v>170</v>
      </c>
      <c r="B99" s="250"/>
      <c r="C99" s="250"/>
      <c r="D99" s="250"/>
      <c r="E99" s="250"/>
      <c r="F99" s="250"/>
      <c r="G99" s="250"/>
      <c r="H99" s="250"/>
      <c r="I99" s="250"/>
      <c r="J99" s="250"/>
      <c r="K99" s="250"/>
    </row>
    <row r="100" spans="1:11" ht="15.75" thickBot="1" x14ac:dyDescent="0.3"/>
    <row r="101" spans="1:11" x14ac:dyDescent="0.25">
      <c r="A101" s="26" t="s">
        <v>27</v>
      </c>
      <c r="B101" s="64" t="s">
        <v>13</v>
      </c>
      <c r="C101" s="17" t="s">
        <v>14</v>
      </c>
      <c r="D101" s="17" t="s">
        <v>14</v>
      </c>
      <c r="E101" s="17" t="s">
        <v>15</v>
      </c>
      <c r="F101" s="17" t="s">
        <v>16</v>
      </c>
      <c r="G101" s="2"/>
      <c r="H101" s="2"/>
      <c r="I101" s="2"/>
      <c r="J101" s="2"/>
    </row>
    <row r="102" spans="1:11" ht="15.75" thickBot="1" x14ac:dyDescent="0.3">
      <c r="A102" s="24"/>
      <c r="B102" s="15"/>
      <c r="C102" s="25" t="s">
        <v>17</v>
      </c>
      <c r="D102" s="25" t="s">
        <v>18</v>
      </c>
      <c r="E102" s="24"/>
      <c r="F102" s="24"/>
    </row>
    <row r="103" spans="1:11" x14ac:dyDescent="0.25">
      <c r="A103" s="94" t="s">
        <v>171</v>
      </c>
      <c r="B103" s="95">
        <v>644442</v>
      </c>
      <c r="C103" s="96">
        <v>800000</v>
      </c>
      <c r="D103" s="96">
        <v>800000</v>
      </c>
      <c r="E103" s="96">
        <v>80.555250000000001</v>
      </c>
      <c r="F103" s="11">
        <v>80.555250000000001</v>
      </c>
    </row>
    <row r="104" spans="1:11" x14ac:dyDescent="0.25">
      <c r="A104" s="97" t="s">
        <v>172</v>
      </c>
      <c r="B104" s="98">
        <v>85021</v>
      </c>
      <c r="C104" s="99">
        <v>172000</v>
      </c>
      <c r="D104" s="99">
        <v>188136</v>
      </c>
      <c r="E104" s="99">
        <v>49.430813953488375</v>
      </c>
      <c r="F104" s="8">
        <v>45.191244631543135</v>
      </c>
    </row>
    <row r="105" spans="1:11" x14ac:dyDescent="0.25">
      <c r="A105" s="97" t="s">
        <v>173</v>
      </c>
      <c r="B105" s="98">
        <v>792923</v>
      </c>
      <c r="C105" s="99">
        <v>900000</v>
      </c>
      <c r="D105" s="99">
        <v>900000</v>
      </c>
      <c r="E105" s="99">
        <v>88.102555555555554</v>
      </c>
      <c r="F105" s="8">
        <v>88.102555555555554</v>
      </c>
    </row>
    <row r="106" spans="1:11" x14ac:dyDescent="0.25">
      <c r="A106" s="97" t="s">
        <v>174</v>
      </c>
      <c r="B106" s="98">
        <v>431534</v>
      </c>
      <c r="C106" s="99">
        <v>530000</v>
      </c>
      <c r="D106" s="99">
        <v>530000</v>
      </c>
      <c r="E106" s="99">
        <v>81.421509433962271</v>
      </c>
      <c r="F106" s="8">
        <v>81.421509433962271</v>
      </c>
    </row>
    <row r="107" spans="1:11" x14ac:dyDescent="0.25">
      <c r="A107" s="97" t="s">
        <v>175</v>
      </c>
      <c r="B107" s="98">
        <v>132882</v>
      </c>
      <c r="C107" s="99">
        <v>185000</v>
      </c>
      <c r="D107" s="99">
        <v>185000</v>
      </c>
      <c r="E107" s="99">
        <v>71.828108108108111</v>
      </c>
      <c r="F107" s="8">
        <v>71.828108108108111</v>
      </c>
    </row>
    <row r="108" spans="1:11" x14ac:dyDescent="0.25">
      <c r="A108" s="97" t="s">
        <v>176</v>
      </c>
      <c r="B108" s="98">
        <v>4691</v>
      </c>
      <c r="C108" s="99">
        <v>10000</v>
      </c>
      <c r="D108" s="99">
        <v>10000</v>
      </c>
      <c r="E108" s="99">
        <v>46.910000000000004</v>
      </c>
      <c r="F108" s="8">
        <v>46.910000000000004</v>
      </c>
    </row>
    <row r="109" spans="1:11" x14ac:dyDescent="0.25">
      <c r="A109" s="100" t="s">
        <v>177</v>
      </c>
      <c r="B109" s="101">
        <v>2091493</v>
      </c>
      <c r="C109" s="102">
        <v>2597000</v>
      </c>
      <c r="D109" s="102">
        <v>2613136</v>
      </c>
      <c r="E109" s="102">
        <v>80.534963419329998</v>
      </c>
      <c r="F109" s="90">
        <v>80.03766355826869</v>
      </c>
    </row>
    <row r="110" spans="1:11" x14ac:dyDescent="0.25">
      <c r="A110" s="97" t="s">
        <v>178</v>
      </c>
      <c r="B110" s="98">
        <v>8377</v>
      </c>
      <c r="C110" s="99">
        <v>20000</v>
      </c>
      <c r="D110" s="99">
        <v>20000</v>
      </c>
      <c r="E110" s="99">
        <v>41.884999999999998</v>
      </c>
      <c r="F110" s="8">
        <v>41.884999999999998</v>
      </c>
    </row>
    <row r="111" spans="1:11" x14ac:dyDescent="0.25">
      <c r="A111" s="97" t="s">
        <v>179</v>
      </c>
      <c r="B111" s="98">
        <v>6063</v>
      </c>
      <c r="C111" s="99">
        <v>20000</v>
      </c>
      <c r="D111" s="99">
        <v>20000</v>
      </c>
      <c r="E111" s="99">
        <v>30.314999999999998</v>
      </c>
      <c r="F111" s="8">
        <v>30.314999999999998</v>
      </c>
    </row>
    <row r="112" spans="1:11" x14ac:dyDescent="0.25">
      <c r="A112" s="97" t="s">
        <v>180</v>
      </c>
      <c r="B112" s="98">
        <v>92894.1</v>
      </c>
      <c r="C112" s="99">
        <v>235000</v>
      </c>
      <c r="D112" s="99">
        <v>253000</v>
      </c>
      <c r="E112" s="99">
        <v>39.52940425531915</v>
      </c>
      <c r="F112" s="8">
        <v>36.71703557312253</v>
      </c>
    </row>
    <row r="113" spans="1:6" x14ac:dyDescent="0.25">
      <c r="A113" s="97" t="s">
        <v>181</v>
      </c>
      <c r="B113" s="98">
        <v>100547.23</v>
      </c>
      <c r="C113" s="99">
        <v>362000</v>
      </c>
      <c r="D113" s="99">
        <v>365330.97</v>
      </c>
      <c r="E113" s="99">
        <v>27.775477900552488</v>
      </c>
      <c r="F113" s="8">
        <v>27.522230048002776</v>
      </c>
    </row>
    <row r="114" spans="1:6" x14ac:dyDescent="0.25">
      <c r="A114" s="97" t="s">
        <v>182</v>
      </c>
      <c r="B114" s="98">
        <v>47741</v>
      </c>
      <c r="C114" s="99">
        <v>64000</v>
      </c>
      <c r="D114" s="99">
        <v>75000</v>
      </c>
      <c r="E114" s="99">
        <v>74.595312500000006</v>
      </c>
      <c r="F114" s="8">
        <v>63.654666666666671</v>
      </c>
    </row>
    <row r="115" spans="1:6" x14ac:dyDescent="0.25">
      <c r="A115" s="97" t="s">
        <v>183</v>
      </c>
      <c r="B115" s="98">
        <v>621623.36</v>
      </c>
      <c r="C115" s="99">
        <v>747000</v>
      </c>
      <c r="D115" s="99">
        <v>759000</v>
      </c>
      <c r="E115" s="99">
        <v>83.215978580990623</v>
      </c>
      <c r="F115" s="8">
        <v>81.900310935441368</v>
      </c>
    </row>
    <row r="116" spans="1:6" x14ac:dyDescent="0.25">
      <c r="A116" s="97" t="s">
        <v>184</v>
      </c>
      <c r="B116" s="98">
        <v>27900</v>
      </c>
      <c r="C116" s="99">
        <v>110000</v>
      </c>
      <c r="D116" s="99">
        <v>108000</v>
      </c>
      <c r="E116" s="99">
        <v>25.363636363636367</v>
      </c>
      <c r="F116" s="8">
        <v>25.833333333333336</v>
      </c>
    </row>
    <row r="117" spans="1:6" x14ac:dyDescent="0.25">
      <c r="A117" s="97" t="s">
        <v>185</v>
      </c>
      <c r="B117" s="98">
        <v>81855.3</v>
      </c>
      <c r="C117" s="99">
        <v>105000</v>
      </c>
      <c r="D117" s="99">
        <v>105000</v>
      </c>
      <c r="E117" s="99">
        <v>77.957428571428579</v>
      </c>
      <c r="F117" s="8">
        <v>77.957428571428579</v>
      </c>
    </row>
    <row r="118" spans="1:6" x14ac:dyDescent="0.25">
      <c r="A118" s="97" t="s">
        <v>186</v>
      </c>
      <c r="B118" s="98">
        <v>2443.6</v>
      </c>
      <c r="C118" s="99">
        <v>6000</v>
      </c>
      <c r="D118" s="99">
        <v>6000</v>
      </c>
      <c r="E118" s="99">
        <v>40.726666666666667</v>
      </c>
      <c r="F118" s="8">
        <v>40.726666666666667</v>
      </c>
    </row>
    <row r="119" spans="1:6" x14ac:dyDescent="0.25">
      <c r="A119" s="97" t="s">
        <v>187</v>
      </c>
      <c r="B119" s="98">
        <v>22627.99</v>
      </c>
      <c r="C119" s="99">
        <v>30000</v>
      </c>
      <c r="D119" s="99">
        <v>30000</v>
      </c>
      <c r="E119" s="99">
        <v>75.426633333333342</v>
      </c>
      <c r="F119" s="8">
        <v>75.426633333333342</v>
      </c>
    </row>
    <row r="120" spans="1:6" x14ac:dyDescent="0.25">
      <c r="A120" s="97" t="s">
        <v>188</v>
      </c>
      <c r="B120" s="98">
        <v>91793</v>
      </c>
      <c r="C120" s="99">
        <v>125000</v>
      </c>
      <c r="D120" s="99">
        <v>125000</v>
      </c>
      <c r="E120" s="99">
        <v>73.434399999999997</v>
      </c>
      <c r="F120" s="8">
        <v>73.434399999999997</v>
      </c>
    </row>
    <row r="121" spans="1:6" x14ac:dyDescent="0.25">
      <c r="A121" s="97" t="s">
        <v>189</v>
      </c>
      <c r="B121" s="98">
        <v>23134</v>
      </c>
      <c r="C121" s="99">
        <v>25000</v>
      </c>
      <c r="D121" s="99">
        <v>25000</v>
      </c>
      <c r="E121" s="99">
        <v>92.536000000000001</v>
      </c>
      <c r="F121" s="8">
        <v>92.536000000000001</v>
      </c>
    </row>
    <row r="122" spans="1:6" x14ac:dyDescent="0.25">
      <c r="A122" s="97" t="s">
        <v>190</v>
      </c>
      <c r="B122" s="98">
        <v>39740.65</v>
      </c>
      <c r="C122" s="99">
        <v>40000</v>
      </c>
      <c r="D122" s="99">
        <v>40000</v>
      </c>
      <c r="E122" s="99">
        <v>99.351624999999999</v>
      </c>
      <c r="F122" s="8">
        <v>99.351624999999999</v>
      </c>
    </row>
    <row r="123" spans="1:6" x14ac:dyDescent="0.25">
      <c r="A123" s="97" t="s">
        <v>191</v>
      </c>
      <c r="B123" s="103"/>
      <c r="C123" s="99">
        <v>11000</v>
      </c>
      <c r="D123" s="99">
        <v>11000</v>
      </c>
      <c r="E123" s="97"/>
      <c r="F123" s="28"/>
    </row>
    <row r="124" spans="1:6" x14ac:dyDescent="0.25">
      <c r="A124" s="97" t="s">
        <v>192</v>
      </c>
      <c r="B124" s="98">
        <v>4985</v>
      </c>
      <c r="C124" s="99">
        <v>10000</v>
      </c>
      <c r="D124" s="99">
        <v>10000</v>
      </c>
      <c r="E124" s="99">
        <v>49.85</v>
      </c>
      <c r="F124" s="8">
        <v>49.85</v>
      </c>
    </row>
    <row r="125" spans="1:6" x14ac:dyDescent="0.25">
      <c r="A125" s="97" t="s">
        <v>193</v>
      </c>
      <c r="B125" s="98">
        <v>1055944.21</v>
      </c>
      <c r="C125" s="99">
        <v>1998000</v>
      </c>
      <c r="D125" s="99">
        <v>2024139</v>
      </c>
      <c r="E125" s="99">
        <v>52.850060560560564</v>
      </c>
      <c r="F125" s="8">
        <v>52.167573966017159</v>
      </c>
    </row>
    <row r="126" spans="1:6" x14ac:dyDescent="0.25">
      <c r="A126" s="97" t="s">
        <v>194</v>
      </c>
      <c r="B126" s="98">
        <v>1728085.03</v>
      </c>
      <c r="C126" s="99">
        <v>3985000</v>
      </c>
      <c r="D126" s="99">
        <v>4095000</v>
      </c>
      <c r="E126" s="99">
        <v>43.364743538268506</v>
      </c>
      <c r="F126" s="8">
        <v>42.199878632478629</v>
      </c>
    </row>
    <row r="127" spans="1:6" x14ac:dyDescent="0.25">
      <c r="A127" s="97" t="s">
        <v>195</v>
      </c>
      <c r="B127" s="103"/>
      <c r="C127" s="99">
        <v>15000</v>
      </c>
      <c r="D127" s="99">
        <v>15000</v>
      </c>
      <c r="E127" s="97"/>
      <c r="F127" s="28"/>
    </row>
    <row r="128" spans="1:6" x14ac:dyDescent="0.25">
      <c r="A128" s="97" t="s">
        <v>196</v>
      </c>
      <c r="B128" s="98">
        <v>48479</v>
      </c>
      <c r="C128" s="99">
        <v>73000</v>
      </c>
      <c r="D128" s="99">
        <v>73000</v>
      </c>
      <c r="E128" s="99">
        <v>66.409589041095899</v>
      </c>
      <c r="F128" s="8">
        <v>66.409589041095899</v>
      </c>
    </row>
    <row r="129" spans="1:6" x14ac:dyDescent="0.25">
      <c r="A129" s="97" t="s">
        <v>197</v>
      </c>
      <c r="B129" s="98">
        <v>47011.71</v>
      </c>
      <c r="C129" s="99">
        <v>55000</v>
      </c>
      <c r="D129" s="99">
        <v>62888</v>
      </c>
      <c r="E129" s="99">
        <v>85.475836363636361</v>
      </c>
      <c r="F129" s="8">
        <v>74.754659076453379</v>
      </c>
    </row>
    <row r="130" spans="1:6" x14ac:dyDescent="0.25">
      <c r="A130" s="97" t="s">
        <v>198</v>
      </c>
      <c r="B130" s="98">
        <v>6839.45</v>
      </c>
      <c r="C130" s="99">
        <v>10000</v>
      </c>
      <c r="D130" s="99">
        <v>10000</v>
      </c>
      <c r="E130" s="99">
        <v>68.394500000000008</v>
      </c>
      <c r="F130" s="8">
        <v>68.394500000000008</v>
      </c>
    </row>
    <row r="131" spans="1:6" x14ac:dyDescent="0.25">
      <c r="A131" s="97" t="s">
        <v>199</v>
      </c>
      <c r="B131" s="98">
        <v>44173</v>
      </c>
      <c r="C131" s="99">
        <v>46000</v>
      </c>
      <c r="D131" s="99">
        <v>46000</v>
      </c>
      <c r="E131" s="99">
        <v>96.028260869565216</v>
      </c>
      <c r="F131" s="8">
        <v>96.028260869565216</v>
      </c>
    </row>
    <row r="132" spans="1:6" x14ac:dyDescent="0.25">
      <c r="A132" s="100" t="s">
        <v>200</v>
      </c>
      <c r="B132" s="101">
        <v>4102257.63</v>
      </c>
      <c r="C132" s="102">
        <v>8092000</v>
      </c>
      <c r="D132" s="102">
        <v>8278357.9699999997</v>
      </c>
      <c r="E132" s="102">
        <v>50.695225284231341</v>
      </c>
      <c r="F132" s="90">
        <v>49.554001468240443</v>
      </c>
    </row>
    <row r="133" spans="1:6" x14ac:dyDescent="0.25">
      <c r="A133" s="97" t="s">
        <v>201</v>
      </c>
      <c r="B133" s="98">
        <v>7000</v>
      </c>
      <c r="C133" s="99">
        <v>10000</v>
      </c>
      <c r="D133" s="99">
        <v>10000</v>
      </c>
      <c r="E133" s="99">
        <v>70</v>
      </c>
      <c r="F133" s="8">
        <v>70</v>
      </c>
    </row>
    <row r="134" spans="1:6" x14ac:dyDescent="0.25">
      <c r="A134" s="97" t="s">
        <v>202</v>
      </c>
      <c r="B134" s="98">
        <v>9000</v>
      </c>
      <c r="C134" s="99">
        <v>49000</v>
      </c>
      <c r="D134" s="99">
        <v>49000</v>
      </c>
      <c r="E134" s="99">
        <v>18.367346938775512</v>
      </c>
      <c r="F134" s="8">
        <v>18.367346938775512</v>
      </c>
    </row>
    <row r="135" spans="1:6" x14ac:dyDescent="0.25">
      <c r="A135" s="100" t="s">
        <v>203</v>
      </c>
      <c r="B135" s="101">
        <v>16000</v>
      </c>
      <c r="C135" s="102">
        <v>59000</v>
      </c>
      <c r="D135" s="102">
        <v>59000</v>
      </c>
      <c r="E135" s="102">
        <v>27.118644067796609</v>
      </c>
      <c r="F135" s="90">
        <v>27.118644067796609</v>
      </c>
    </row>
    <row r="136" spans="1:6" x14ac:dyDescent="0.25">
      <c r="A136" s="97" t="s">
        <v>204</v>
      </c>
      <c r="B136" s="98">
        <v>4000</v>
      </c>
      <c r="C136" s="99">
        <v>5000</v>
      </c>
      <c r="D136" s="99">
        <v>5000</v>
      </c>
      <c r="E136" s="99">
        <v>80</v>
      </c>
      <c r="F136" s="8">
        <v>80</v>
      </c>
    </row>
    <row r="137" spans="1:6" x14ac:dyDescent="0.25">
      <c r="A137" s="97" t="s">
        <v>205</v>
      </c>
      <c r="B137" s="98">
        <v>65675.14</v>
      </c>
      <c r="C137" s="99">
        <v>100000</v>
      </c>
      <c r="D137" s="99">
        <v>100000</v>
      </c>
      <c r="E137" s="99">
        <v>65.675139999999999</v>
      </c>
      <c r="F137" s="8">
        <v>65.675139999999999</v>
      </c>
    </row>
    <row r="138" spans="1:6" x14ac:dyDescent="0.25">
      <c r="A138" s="97" t="s">
        <v>206</v>
      </c>
      <c r="B138" s="98">
        <v>55000</v>
      </c>
      <c r="C138" s="97"/>
      <c r="D138" s="97"/>
      <c r="E138" s="97"/>
      <c r="F138" s="28"/>
    </row>
    <row r="139" spans="1:6" x14ac:dyDescent="0.25">
      <c r="A139" s="97" t="s">
        <v>207</v>
      </c>
      <c r="B139" s="98">
        <v>145735</v>
      </c>
      <c r="C139" s="99">
        <v>304000</v>
      </c>
      <c r="D139" s="99">
        <v>304000</v>
      </c>
      <c r="E139" s="99">
        <v>47.939144736842103</v>
      </c>
      <c r="F139" s="8">
        <v>47.939144736842103</v>
      </c>
    </row>
    <row r="140" spans="1:6" x14ac:dyDescent="0.25">
      <c r="A140" s="97" t="s">
        <v>208</v>
      </c>
      <c r="B140" s="98">
        <v>25182.240000000002</v>
      </c>
      <c r="C140" s="99">
        <v>25183</v>
      </c>
      <c r="D140" s="99">
        <v>25183</v>
      </c>
      <c r="E140" s="99">
        <v>99.996982091093201</v>
      </c>
      <c r="F140" s="8">
        <v>99.996982091093201</v>
      </c>
    </row>
    <row r="141" spans="1:6" x14ac:dyDescent="0.25">
      <c r="A141" s="97" t="s">
        <v>209</v>
      </c>
      <c r="B141" s="98">
        <v>119700</v>
      </c>
      <c r="C141" s="99">
        <v>305000</v>
      </c>
      <c r="D141" s="99">
        <v>305000</v>
      </c>
      <c r="E141" s="99">
        <v>39.245901639344261</v>
      </c>
      <c r="F141" s="8">
        <v>39.245901639344261</v>
      </c>
    </row>
    <row r="142" spans="1:6" x14ac:dyDescent="0.25">
      <c r="A142" s="100" t="s">
        <v>210</v>
      </c>
      <c r="B142" s="101">
        <v>415292.38</v>
      </c>
      <c r="C142" s="102">
        <v>739183</v>
      </c>
      <c r="D142" s="102">
        <v>739183</v>
      </c>
      <c r="E142" s="102">
        <v>56.182620541868523</v>
      </c>
      <c r="F142" s="90">
        <v>56.182620541868523</v>
      </c>
    </row>
    <row r="143" spans="1:6" x14ac:dyDescent="0.25">
      <c r="A143" s="97" t="s">
        <v>211</v>
      </c>
      <c r="B143" s="103"/>
      <c r="C143" s="99">
        <v>20000</v>
      </c>
      <c r="D143" s="99">
        <v>20000</v>
      </c>
      <c r="E143" s="97"/>
      <c r="F143" s="28"/>
    </row>
    <row r="144" spans="1:6" x14ac:dyDescent="0.25">
      <c r="A144" s="100" t="s">
        <v>212</v>
      </c>
      <c r="B144" s="103"/>
      <c r="C144" s="102">
        <v>20000</v>
      </c>
      <c r="D144" s="102">
        <v>20000</v>
      </c>
      <c r="E144" s="97"/>
      <c r="F144" s="28"/>
    </row>
    <row r="145" spans="1:11" x14ac:dyDescent="0.25">
      <c r="A145" s="100" t="s">
        <v>213</v>
      </c>
      <c r="B145" s="101">
        <v>6625043.0099999998</v>
      </c>
      <c r="C145" s="102">
        <v>11507183</v>
      </c>
      <c r="D145" s="102">
        <v>11709676.969999999</v>
      </c>
      <c r="E145" s="102">
        <v>57.57310898766449</v>
      </c>
      <c r="F145" s="90">
        <v>56.577504460398451</v>
      </c>
    </row>
    <row r="146" spans="1:11" x14ac:dyDescent="0.25">
      <c r="A146" s="97" t="s">
        <v>214</v>
      </c>
      <c r="B146" s="98">
        <v>216800</v>
      </c>
      <c r="C146" s="99">
        <v>2600000</v>
      </c>
      <c r="D146" s="99">
        <v>2416000</v>
      </c>
      <c r="E146" s="99">
        <v>8.338461538461539</v>
      </c>
      <c r="F146" s="8">
        <v>8.9735099337748334</v>
      </c>
    </row>
    <row r="147" spans="1:11" x14ac:dyDescent="0.25">
      <c r="A147" s="97" t="s">
        <v>215</v>
      </c>
      <c r="B147" s="98">
        <v>32000</v>
      </c>
      <c r="C147" s="99">
        <v>1200000</v>
      </c>
      <c r="D147" s="99">
        <v>1200000</v>
      </c>
      <c r="E147" s="99">
        <v>2.666666666666667</v>
      </c>
      <c r="F147" s="8">
        <v>2.666666666666667</v>
      </c>
    </row>
    <row r="148" spans="1:11" x14ac:dyDescent="0.25">
      <c r="A148" s="97" t="s">
        <v>216</v>
      </c>
      <c r="B148" s="98">
        <v>22570</v>
      </c>
      <c r="C148" s="99">
        <v>200000</v>
      </c>
      <c r="D148" s="99">
        <v>200000</v>
      </c>
      <c r="E148" s="99">
        <v>11.285</v>
      </c>
      <c r="F148" s="8">
        <v>11.285</v>
      </c>
    </row>
    <row r="149" spans="1:11" x14ac:dyDescent="0.25">
      <c r="A149" s="100" t="s">
        <v>217</v>
      </c>
      <c r="B149" s="101">
        <v>271370</v>
      </c>
      <c r="C149" s="102">
        <v>4000000</v>
      </c>
      <c r="D149" s="102">
        <v>3816000</v>
      </c>
      <c r="E149" s="102">
        <v>6.7842500000000001</v>
      </c>
      <c r="F149" s="90">
        <v>7.1113731656184482</v>
      </c>
    </row>
    <row r="150" spans="1:11" ht="15.75" thickBot="1" x14ac:dyDescent="0.3">
      <c r="A150" s="104" t="s">
        <v>218</v>
      </c>
      <c r="B150" s="105">
        <v>271370</v>
      </c>
      <c r="C150" s="106">
        <v>4000000</v>
      </c>
      <c r="D150" s="106">
        <v>3816000</v>
      </c>
      <c r="E150" s="106">
        <v>6.7842500000000001</v>
      </c>
      <c r="F150" s="93">
        <v>7.1113731656184482</v>
      </c>
    </row>
    <row r="151" spans="1:11" ht="15.75" thickBot="1" x14ac:dyDescent="0.3">
      <c r="A151" s="107" t="s">
        <v>219</v>
      </c>
      <c r="B151" s="108">
        <v>6896413.0099999998</v>
      </c>
      <c r="C151" s="109">
        <v>15507183</v>
      </c>
      <c r="D151" s="109">
        <v>15525676.969999999</v>
      </c>
      <c r="E151" s="109">
        <v>44.472377800661796</v>
      </c>
      <c r="F151" s="31">
        <v>44.419402924109662</v>
      </c>
    </row>
    <row r="154" spans="1:11" ht="15.75" x14ac:dyDescent="0.25">
      <c r="A154" s="249" t="s">
        <v>220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</row>
    <row r="155" spans="1:11" ht="15.75" thickBot="1" x14ac:dyDescent="0.3"/>
    <row r="156" spans="1:11" x14ac:dyDescent="0.25">
      <c r="A156" s="14" t="s">
        <v>221</v>
      </c>
      <c r="B156" s="17" t="s">
        <v>13</v>
      </c>
      <c r="C156" s="91" t="s">
        <v>14</v>
      </c>
      <c r="D156" s="17" t="s">
        <v>14</v>
      </c>
      <c r="E156" s="91" t="s">
        <v>15</v>
      </c>
      <c r="F156" s="17" t="s">
        <v>16</v>
      </c>
      <c r="G156" s="2"/>
      <c r="H156" s="2"/>
      <c r="I156" s="2"/>
      <c r="J156" s="2"/>
    </row>
    <row r="157" spans="1:11" x14ac:dyDescent="0.25">
      <c r="A157" s="92"/>
      <c r="B157" s="61"/>
      <c r="C157" s="2" t="s">
        <v>17</v>
      </c>
      <c r="D157" s="63" t="s">
        <v>18</v>
      </c>
      <c r="F157" s="61"/>
    </row>
    <row r="158" spans="1:11" x14ac:dyDescent="0.25">
      <c r="A158" s="110" t="s">
        <v>222</v>
      </c>
      <c r="B158" s="99">
        <v>4000</v>
      </c>
      <c r="C158" s="98">
        <v>4000</v>
      </c>
      <c r="D158" s="99">
        <v>4000</v>
      </c>
      <c r="E158" s="98">
        <v>100</v>
      </c>
      <c r="F158" s="99">
        <v>100</v>
      </c>
    </row>
    <row r="159" spans="1:11" x14ac:dyDescent="0.25">
      <c r="A159" s="110" t="s">
        <v>223</v>
      </c>
      <c r="B159" s="97"/>
      <c r="C159" s="98">
        <v>60000</v>
      </c>
      <c r="D159" s="99">
        <v>60000</v>
      </c>
      <c r="E159" s="103"/>
      <c r="F159" s="97"/>
    </row>
    <row r="160" spans="1:11" x14ac:dyDescent="0.25">
      <c r="A160" s="110" t="s">
        <v>224</v>
      </c>
      <c r="B160" s="99">
        <v>113213.26</v>
      </c>
      <c r="C160" s="98">
        <v>515000</v>
      </c>
      <c r="D160" s="99">
        <v>515000</v>
      </c>
      <c r="E160" s="98">
        <v>21.983157281553396</v>
      </c>
      <c r="F160" s="99">
        <v>21.983157281553396</v>
      </c>
    </row>
    <row r="161" spans="1:6" x14ac:dyDescent="0.25">
      <c r="A161" s="110" t="s">
        <v>225</v>
      </c>
      <c r="B161" s="99">
        <v>88088</v>
      </c>
      <c r="C161" s="98">
        <v>100000</v>
      </c>
      <c r="D161" s="99">
        <v>100000</v>
      </c>
      <c r="E161" s="98">
        <v>88.087999999999994</v>
      </c>
      <c r="F161" s="99">
        <v>88.087999999999994</v>
      </c>
    </row>
    <row r="162" spans="1:6" x14ac:dyDescent="0.25">
      <c r="A162" s="111" t="s">
        <v>226</v>
      </c>
      <c r="B162" s="102">
        <v>205301.26</v>
      </c>
      <c r="C162" s="101">
        <v>679000</v>
      </c>
      <c r="D162" s="102">
        <v>679000</v>
      </c>
      <c r="E162" s="101">
        <v>30.235826215022094</v>
      </c>
      <c r="F162" s="102">
        <v>30.235826215022094</v>
      </c>
    </row>
    <row r="163" spans="1:6" x14ac:dyDescent="0.25">
      <c r="A163" s="111" t="s">
        <v>227</v>
      </c>
      <c r="B163" s="102">
        <v>205301.26</v>
      </c>
      <c r="C163" s="101">
        <v>679000</v>
      </c>
      <c r="D163" s="102">
        <v>679000</v>
      </c>
      <c r="E163" s="101">
        <v>30.235826215022094</v>
      </c>
      <c r="F163" s="102">
        <v>30.235826215022094</v>
      </c>
    </row>
    <row r="164" spans="1:6" x14ac:dyDescent="0.25">
      <c r="A164" s="110" t="s">
        <v>228</v>
      </c>
      <c r="B164" s="99">
        <v>11369</v>
      </c>
      <c r="C164" s="98">
        <v>65000</v>
      </c>
      <c r="D164" s="99">
        <v>45000</v>
      </c>
      <c r="E164" s="98">
        <v>17.490769230769232</v>
      </c>
      <c r="F164" s="99">
        <v>25.264444444444443</v>
      </c>
    </row>
    <row r="165" spans="1:6" x14ac:dyDescent="0.25">
      <c r="A165" s="111" t="s">
        <v>229</v>
      </c>
      <c r="B165" s="102">
        <v>11369</v>
      </c>
      <c r="C165" s="101">
        <v>65000</v>
      </c>
      <c r="D165" s="102">
        <v>45000</v>
      </c>
      <c r="E165" s="101">
        <v>17.490769230769232</v>
      </c>
      <c r="F165" s="102">
        <v>25.264444444444443</v>
      </c>
    </row>
    <row r="166" spans="1:6" x14ac:dyDescent="0.25">
      <c r="A166" s="110" t="s">
        <v>230</v>
      </c>
      <c r="B166" s="99">
        <v>278001.13</v>
      </c>
      <c r="C166" s="98">
        <v>1180000</v>
      </c>
      <c r="D166" s="99">
        <v>1180000</v>
      </c>
      <c r="E166" s="98">
        <v>23.55941779661017</v>
      </c>
      <c r="F166" s="99">
        <v>23.55941779661017</v>
      </c>
    </row>
    <row r="167" spans="1:6" x14ac:dyDescent="0.25">
      <c r="A167" s="110" t="s">
        <v>231</v>
      </c>
      <c r="B167" s="99">
        <v>1049836</v>
      </c>
      <c r="C167" s="98">
        <v>2050000</v>
      </c>
      <c r="D167" s="99">
        <v>2050000</v>
      </c>
      <c r="E167" s="98">
        <v>51.211512195121955</v>
      </c>
      <c r="F167" s="99">
        <v>51.211512195121955</v>
      </c>
    </row>
    <row r="168" spans="1:6" x14ac:dyDescent="0.25">
      <c r="A168" s="111" t="s">
        <v>232</v>
      </c>
      <c r="B168" s="102">
        <v>1327837.1299999999</v>
      </c>
      <c r="C168" s="101">
        <v>3230000</v>
      </c>
      <c r="D168" s="102">
        <v>3230000</v>
      </c>
      <c r="E168" s="101">
        <v>41.109508668730648</v>
      </c>
      <c r="F168" s="102">
        <v>41.109508668730648</v>
      </c>
    </row>
    <row r="169" spans="1:6" x14ac:dyDescent="0.25">
      <c r="A169" s="110" t="s">
        <v>233</v>
      </c>
      <c r="B169" s="99">
        <v>264848.34999999998</v>
      </c>
      <c r="C169" s="98">
        <v>1380000</v>
      </c>
      <c r="D169" s="99">
        <v>1380000</v>
      </c>
      <c r="E169" s="98">
        <v>19.191909420289853</v>
      </c>
      <c r="F169" s="99">
        <v>19.191909420289853</v>
      </c>
    </row>
    <row r="170" spans="1:6" x14ac:dyDescent="0.25">
      <c r="A170" s="110" t="s">
        <v>234</v>
      </c>
      <c r="B170" s="99">
        <v>16800</v>
      </c>
      <c r="C170" s="98">
        <v>385000</v>
      </c>
      <c r="D170" s="99">
        <v>385000</v>
      </c>
      <c r="E170" s="98">
        <v>4.3636363636363642</v>
      </c>
      <c r="F170" s="99">
        <v>4.3636363636363642</v>
      </c>
    </row>
    <row r="171" spans="1:6" x14ac:dyDescent="0.25">
      <c r="A171" s="111" t="s">
        <v>235</v>
      </c>
      <c r="B171" s="102">
        <v>281648.34999999998</v>
      </c>
      <c r="C171" s="101">
        <v>1765000</v>
      </c>
      <c r="D171" s="102">
        <v>1765000</v>
      </c>
      <c r="E171" s="101">
        <v>15.95741359773371</v>
      </c>
      <c r="F171" s="102">
        <v>15.95741359773371</v>
      </c>
    </row>
    <row r="172" spans="1:6" x14ac:dyDescent="0.25">
      <c r="A172" s="111" t="s">
        <v>236</v>
      </c>
      <c r="B172" s="102">
        <v>1620854.48</v>
      </c>
      <c r="C172" s="101">
        <v>5060000</v>
      </c>
      <c r="D172" s="102">
        <v>5040000</v>
      </c>
      <c r="E172" s="101">
        <v>32.032697233201581</v>
      </c>
      <c r="F172" s="102">
        <v>32.159811111111111</v>
      </c>
    </row>
    <row r="173" spans="1:6" x14ac:dyDescent="0.25">
      <c r="A173" s="110" t="s">
        <v>237</v>
      </c>
      <c r="B173" s="99">
        <v>15029</v>
      </c>
      <c r="C173" s="98">
        <v>60000</v>
      </c>
      <c r="D173" s="99">
        <v>60000</v>
      </c>
      <c r="E173" s="98">
        <v>25.048333333333332</v>
      </c>
      <c r="F173" s="99">
        <v>25.048333333333332</v>
      </c>
    </row>
    <row r="174" spans="1:6" x14ac:dyDescent="0.25">
      <c r="A174" s="110" t="s">
        <v>238</v>
      </c>
      <c r="B174" s="99">
        <v>9617.9</v>
      </c>
      <c r="C174" s="98">
        <v>23000</v>
      </c>
      <c r="D174" s="99">
        <v>23000</v>
      </c>
      <c r="E174" s="98">
        <v>41.816956521739129</v>
      </c>
      <c r="F174" s="99">
        <v>41.816956521739129</v>
      </c>
    </row>
    <row r="175" spans="1:6" x14ac:dyDescent="0.25">
      <c r="A175" s="110" t="s">
        <v>239</v>
      </c>
      <c r="B175" s="99">
        <v>9860</v>
      </c>
      <c r="C175" s="103"/>
      <c r="D175" s="99">
        <v>10000</v>
      </c>
      <c r="E175" s="103"/>
      <c r="F175" s="99">
        <v>98.6</v>
      </c>
    </row>
    <row r="176" spans="1:6" x14ac:dyDescent="0.25">
      <c r="A176" s="110" t="s">
        <v>240</v>
      </c>
      <c r="B176" s="99">
        <v>6839.45</v>
      </c>
      <c r="C176" s="98">
        <v>23000</v>
      </c>
      <c r="D176" s="99">
        <v>23000</v>
      </c>
      <c r="E176" s="98">
        <v>29.736739130434781</v>
      </c>
      <c r="F176" s="99">
        <v>29.736739130434781</v>
      </c>
    </row>
    <row r="177" spans="1:6" x14ac:dyDescent="0.25">
      <c r="A177" s="110" t="s">
        <v>241</v>
      </c>
      <c r="B177" s="99">
        <v>179719.25</v>
      </c>
      <c r="C177" s="98">
        <v>277000</v>
      </c>
      <c r="D177" s="99">
        <v>277000</v>
      </c>
      <c r="E177" s="98">
        <v>64.88059566787004</v>
      </c>
      <c r="F177" s="99">
        <v>64.88059566787004</v>
      </c>
    </row>
    <row r="178" spans="1:6" x14ac:dyDescent="0.25">
      <c r="A178" s="111" t="s">
        <v>242</v>
      </c>
      <c r="B178" s="102">
        <v>221065.60000000001</v>
      </c>
      <c r="C178" s="101">
        <v>383000</v>
      </c>
      <c r="D178" s="102">
        <v>393000</v>
      </c>
      <c r="E178" s="101">
        <v>57.719477806788511</v>
      </c>
      <c r="F178" s="102">
        <v>56.250788804071249</v>
      </c>
    </row>
    <row r="179" spans="1:6" x14ac:dyDescent="0.25">
      <c r="A179" s="110" t="s">
        <v>243</v>
      </c>
      <c r="B179" s="99">
        <v>141294.28</v>
      </c>
      <c r="C179" s="98">
        <v>534000</v>
      </c>
      <c r="D179" s="99">
        <v>534000</v>
      </c>
      <c r="E179" s="98">
        <v>26.459602996254684</v>
      </c>
      <c r="F179" s="99">
        <v>26.459602996254684</v>
      </c>
    </row>
    <row r="180" spans="1:6" x14ac:dyDescent="0.25">
      <c r="A180" s="110" t="s">
        <v>244</v>
      </c>
      <c r="B180" s="97"/>
      <c r="C180" s="98">
        <v>20000</v>
      </c>
      <c r="D180" s="99">
        <v>20000</v>
      </c>
      <c r="E180" s="103"/>
      <c r="F180" s="97"/>
    </row>
    <row r="181" spans="1:6" x14ac:dyDescent="0.25">
      <c r="A181" s="110" t="s">
        <v>245</v>
      </c>
      <c r="B181" s="99">
        <v>4468</v>
      </c>
      <c r="C181" s="98">
        <v>37000</v>
      </c>
      <c r="D181" s="99">
        <v>37000</v>
      </c>
      <c r="E181" s="98">
        <v>12.075675675675676</v>
      </c>
      <c r="F181" s="99">
        <v>12.075675675675676</v>
      </c>
    </row>
    <row r="182" spans="1:6" x14ac:dyDescent="0.25">
      <c r="A182" s="111" t="s">
        <v>246</v>
      </c>
      <c r="B182" s="102">
        <v>145762.28</v>
      </c>
      <c r="C182" s="101">
        <v>591000</v>
      </c>
      <c r="D182" s="102">
        <v>591000</v>
      </c>
      <c r="E182" s="101">
        <v>24.663668358714045</v>
      </c>
      <c r="F182" s="102">
        <v>24.663668358714045</v>
      </c>
    </row>
    <row r="183" spans="1:6" x14ac:dyDescent="0.25">
      <c r="A183" s="110" t="s">
        <v>247</v>
      </c>
      <c r="B183" s="99">
        <v>90421</v>
      </c>
      <c r="C183" s="98">
        <v>165000</v>
      </c>
      <c r="D183" s="99">
        <v>165000</v>
      </c>
      <c r="E183" s="98">
        <v>54.800606060606057</v>
      </c>
      <c r="F183" s="99">
        <v>54.800606060606057</v>
      </c>
    </row>
    <row r="184" spans="1:6" x14ac:dyDescent="0.25">
      <c r="A184" s="110" t="s">
        <v>248</v>
      </c>
      <c r="B184" s="99">
        <v>82760.789999999994</v>
      </c>
      <c r="C184" s="98">
        <v>130000</v>
      </c>
      <c r="D184" s="99">
        <v>130000</v>
      </c>
      <c r="E184" s="98">
        <v>63.662146153846145</v>
      </c>
      <c r="F184" s="99">
        <v>63.662146153846145</v>
      </c>
    </row>
    <row r="185" spans="1:6" x14ac:dyDescent="0.25">
      <c r="A185" s="110" t="s">
        <v>249</v>
      </c>
      <c r="B185" s="99">
        <v>199313.75</v>
      </c>
      <c r="C185" s="98">
        <v>685000</v>
      </c>
      <c r="D185" s="99">
        <v>685000</v>
      </c>
      <c r="E185" s="98">
        <v>29.09689781021898</v>
      </c>
      <c r="F185" s="99">
        <v>29.09689781021898</v>
      </c>
    </row>
    <row r="186" spans="1:6" x14ac:dyDescent="0.25">
      <c r="A186" s="110" t="s">
        <v>250</v>
      </c>
      <c r="B186" s="99">
        <v>6000</v>
      </c>
      <c r="C186" s="98">
        <v>26000</v>
      </c>
      <c r="D186" s="99">
        <v>26000</v>
      </c>
      <c r="E186" s="98">
        <v>23.076923076923077</v>
      </c>
      <c r="F186" s="99">
        <v>23.076923076923077</v>
      </c>
    </row>
    <row r="187" spans="1:6" x14ac:dyDescent="0.25">
      <c r="A187" s="110" t="s">
        <v>251</v>
      </c>
      <c r="B187" s="99">
        <v>877732.07</v>
      </c>
      <c r="C187" s="98">
        <v>1600000</v>
      </c>
      <c r="D187" s="99">
        <v>1600000</v>
      </c>
      <c r="E187" s="98">
        <v>54.858254374999994</v>
      </c>
      <c r="F187" s="99">
        <v>54.858254374999994</v>
      </c>
    </row>
    <row r="188" spans="1:6" x14ac:dyDescent="0.25">
      <c r="A188" s="111" t="s">
        <v>252</v>
      </c>
      <c r="B188" s="102">
        <v>1256227.6099999999</v>
      </c>
      <c r="C188" s="101">
        <v>2606000</v>
      </c>
      <c r="D188" s="102">
        <v>2606000</v>
      </c>
      <c r="E188" s="101">
        <v>48.205203760552564</v>
      </c>
      <c r="F188" s="102">
        <v>48.205203760552564</v>
      </c>
    </row>
    <row r="189" spans="1:6" x14ac:dyDescent="0.25">
      <c r="A189" s="110" t="s">
        <v>253</v>
      </c>
      <c r="B189" s="97"/>
      <c r="C189" s="98">
        <v>5000</v>
      </c>
      <c r="D189" s="99">
        <v>5000</v>
      </c>
      <c r="E189" s="103"/>
      <c r="F189" s="97"/>
    </row>
    <row r="190" spans="1:6" x14ac:dyDescent="0.25">
      <c r="A190" s="110" t="s">
        <v>254</v>
      </c>
      <c r="B190" s="99">
        <v>219701.04</v>
      </c>
      <c r="C190" s="98">
        <v>310000</v>
      </c>
      <c r="D190" s="99">
        <v>287000</v>
      </c>
      <c r="E190" s="98">
        <v>70.871303225806457</v>
      </c>
      <c r="F190" s="99">
        <v>76.550885017421606</v>
      </c>
    </row>
    <row r="191" spans="1:6" x14ac:dyDescent="0.25">
      <c r="A191" s="110" t="s">
        <v>255</v>
      </c>
      <c r="B191" s="99">
        <v>332933.18</v>
      </c>
      <c r="C191" s="98">
        <v>320000</v>
      </c>
      <c r="D191" s="99">
        <v>333000</v>
      </c>
      <c r="E191" s="98">
        <v>104.04161875</v>
      </c>
      <c r="F191" s="99">
        <v>99.979933933933935</v>
      </c>
    </row>
    <row r="192" spans="1:6" x14ac:dyDescent="0.25">
      <c r="A192" s="110" t="s">
        <v>256</v>
      </c>
      <c r="B192" s="99">
        <v>68396.5</v>
      </c>
      <c r="C192" s="98">
        <v>180000</v>
      </c>
      <c r="D192" s="99">
        <v>180000</v>
      </c>
      <c r="E192" s="98">
        <v>37.998055555555553</v>
      </c>
      <c r="F192" s="99">
        <v>37.998055555555553</v>
      </c>
    </row>
    <row r="193" spans="1:6" x14ac:dyDescent="0.25">
      <c r="A193" s="111" t="s">
        <v>257</v>
      </c>
      <c r="B193" s="102">
        <v>621030.72</v>
      </c>
      <c r="C193" s="101">
        <v>815000</v>
      </c>
      <c r="D193" s="102">
        <v>805000</v>
      </c>
      <c r="E193" s="101">
        <v>76.200088343558278</v>
      </c>
      <c r="F193" s="102">
        <v>77.146673291925467</v>
      </c>
    </row>
    <row r="194" spans="1:6" x14ac:dyDescent="0.25">
      <c r="A194" s="111" t="s">
        <v>258</v>
      </c>
      <c r="B194" s="102">
        <v>2244086.21</v>
      </c>
      <c r="C194" s="101">
        <v>4395000</v>
      </c>
      <c r="D194" s="102">
        <v>4395000</v>
      </c>
      <c r="E194" s="101">
        <v>51.05998202502844</v>
      </c>
      <c r="F194" s="102">
        <v>51.05998202502844</v>
      </c>
    </row>
    <row r="195" spans="1:6" x14ac:dyDescent="0.25">
      <c r="A195" s="110" t="s">
        <v>259</v>
      </c>
      <c r="B195" s="99">
        <v>7000</v>
      </c>
      <c r="C195" s="98">
        <v>10000</v>
      </c>
      <c r="D195" s="99">
        <v>10000</v>
      </c>
      <c r="E195" s="98">
        <v>70</v>
      </c>
      <c r="F195" s="99">
        <v>70</v>
      </c>
    </row>
    <row r="196" spans="1:6" x14ac:dyDescent="0.25">
      <c r="A196" s="111" t="s">
        <v>260</v>
      </c>
      <c r="B196" s="102">
        <v>7000</v>
      </c>
      <c r="C196" s="101">
        <v>10000</v>
      </c>
      <c r="D196" s="102">
        <v>10000</v>
      </c>
      <c r="E196" s="101">
        <v>70</v>
      </c>
      <c r="F196" s="102">
        <v>70</v>
      </c>
    </row>
    <row r="197" spans="1:6" x14ac:dyDescent="0.25">
      <c r="A197" s="111" t="s">
        <v>261</v>
      </c>
      <c r="B197" s="102">
        <v>7000</v>
      </c>
      <c r="C197" s="101">
        <v>10000</v>
      </c>
      <c r="D197" s="102">
        <v>10000</v>
      </c>
      <c r="E197" s="101">
        <v>70</v>
      </c>
      <c r="F197" s="102">
        <v>70</v>
      </c>
    </row>
    <row r="198" spans="1:6" x14ac:dyDescent="0.25">
      <c r="A198" s="110" t="s">
        <v>262</v>
      </c>
      <c r="B198" s="97"/>
      <c r="C198" s="98">
        <v>10000</v>
      </c>
      <c r="D198" s="99">
        <v>10000</v>
      </c>
      <c r="E198" s="103"/>
      <c r="F198" s="97"/>
    </row>
    <row r="199" spans="1:6" x14ac:dyDescent="0.25">
      <c r="A199" s="110" t="s">
        <v>263</v>
      </c>
      <c r="B199" s="97"/>
      <c r="C199" s="98">
        <v>20000</v>
      </c>
      <c r="D199" s="99">
        <v>20000</v>
      </c>
      <c r="E199" s="103"/>
      <c r="F199" s="97"/>
    </row>
    <row r="200" spans="1:6" x14ac:dyDescent="0.25">
      <c r="A200" s="111" t="s">
        <v>264</v>
      </c>
      <c r="B200" s="97"/>
      <c r="C200" s="101">
        <v>30000</v>
      </c>
      <c r="D200" s="102">
        <v>30000</v>
      </c>
      <c r="E200" s="103"/>
      <c r="F200" s="97"/>
    </row>
    <row r="201" spans="1:6" x14ac:dyDescent="0.25">
      <c r="A201" s="110" t="s">
        <v>265</v>
      </c>
      <c r="B201" s="99">
        <v>249854.32</v>
      </c>
      <c r="C201" s="98">
        <v>1515000</v>
      </c>
      <c r="D201" s="99">
        <v>1535000</v>
      </c>
      <c r="E201" s="98">
        <v>16.492034323432346</v>
      </c>
      <c r="F201" s="99">
        <v>16.277154397394135</v>
      </c>
    </row>
    <row r="202" spans="1:6" x14ac:dyDescent="0.25">
      <c r="A202" s="111" t="s">
        <v>266</v>
      </c>
      <c r="B202" s="102">
        <v>249854.32</v>
      </c>
      <c r="C202" s="101">
        <v>1515000</v>
      </c>
      <c r="D202" s="102">
        <v>1535000</v>
      </c>
      <c r="E202" s="101">
        <v>16.492034323432346</v>
      </c>
      <c r="F202" s="102">
        <v>16.277154397394135</v>
      </c>
    </row>
    <row r="203" spans="1:6" x14ac:dyDescent="0.25">
      <c r="A203" s="111" t="s">
        <v>267</v>
      </c>
      <c r="B203" s="102">
        <v>249854.32</v>
      </c>
      <c r="C203" s="101">
        <v>1545000</v>
      </c>
      <c r="D203" s="102">
        <v>1565000</v>
      </c>
      <c r="E203" s="101">
        <v>16.171800647249192</v>
      </c>
      <c r="F203" s="102">
        <v>15.965132268370608</v>
      </c>
    </row>
    <row r="204" spans="1:6" x14ac:dyDescent="0.25">
      <c r="A204" s="110" t="s">
        <v>268</v>
      </c>
      <c r="B204" s="99">
        <v>1127543</v>
      </c>
      <c r="C204" s="98">
        <v>1324000</v>
      </c>
      <c r="D204" s="99">
        <v>1324000</v>
      </c>
      <c r="E204" s="98">
        <v>85.161858006042308</v>
      </c>
      <c r="F204" s="99">
        <v>85.161858006042308</v>
      </c>
    </row>
    <row r="205" spans="1:6" x14ac:dyDescent="0.25">
      <c r="A205" s="110" t="s">
        <v>269</v>
      </c>
      <c r="B205" s="99">
        <v>18493.97</v>
      </c>
      <c r="C205" s="103"/>
      <c r="D205" s="99">
        <v>18493.97</v>
      </c>
      <c r="E205" s="103"/>
      <c r="F205" s="99">
        <v>100</v>
      </c>
    </row>
    <row r="206" spans="1:6" x14ac:dyDescent="0.25">
      <c r="A206" s="110" t="s">
        <v>270</v>
      </c>
      <c r="B206" s="99">
        <v>937338.39</v>
      </c>
      <c r="C206" s="98">
        <v>1649000</v>
      </c>
      <c r="D206" s="99">
        <v>1649000</v>
      </c>
      <c r="E206" s="98">
        <v>56.842837477258946</v>
      </c>
      <c r="F206" s="99">
        <v>56.842837477258946</v>
      </c>
    </row>
    <row r="207" spans="1:6" x14ac:dyDescent="0.25">
      <c r="A207" s="111" t="s">
        <v>271</v>
      </c>
      <c r="B207" s="102">
        <v>2083375.3599999999</v>
      </c>
      <c r="C207" s="101">
        <v>2973000</v>
      </c>
      <c r="D207" s="102">
        <v>2991493.9699999997</v>
      </c>
      <c r="E207" s="101">
        <v>70.076534140598724</v>
      </c>
      <c r="F207" s="102">
        <v>69.643308022446064</v>
      </c>
    </row>
    <row r="208" spans="1:6" x14ac:dyDescent="0.25">
      <c r="A208" s="110" t="s">
        <v>272</v>
      </c>
      <c r="B208" s="97"/>
      <c r="C208" s="98">
        <v>40000</v>
      </c>
      <c r="D208" s="99">
        <v>40000</v>
      </c>
      <c r="E208" s="103"/>
      <c r="F208" s="97"/>
    </row>
    <row r="209" spans="1:6" x14ac:dyDescent="0.25">
      <c r="A209" s="111" t="s">
        <v>273</v>
      </c>
      <c r="B209" s="97"/>
      <c r="C209" s="101">
        <v>40000</v>
      </c>
      <c r="D209" s="102">
        <v>40000</v>
      </c>
      <c r="E209" s="103"/>
      <c r="F209" s="97"/>
    </row>
    <row r="210" spans="1:6" x14ac:dyDescent="0.25">
      <c r="A210" s="110" t="s">
        <v>274</v>
      </c>
      <c r="B210" s="99">
        <v>6772</v>
      </c>
      <c r="C210" s="98">
        <v>10000</v>
      </c>
      <c r="D210" s="99">
        <v>10000</v>
      </c>
      <c r="E210" s="98">
        <v>67.72</v>
      </c>
      <c r="F210" s="99">
        <v>67.72</v>
      </c>
    </row>
    <row r="211" spans="1:6" x14ac:dyDescent="0.25">
      <c r="A211" s="110" t="s">
        <v>275</v>
      </c>
      <c r="B211" s="99">
        <v>69477</v>
      </c>
      <c r="C211" s="98">
        <v>70000</v>
      </c>
      <c r="D211" s="99">
        <v>70000</v>
      </c>
      <c r="E211" s="98">
        <v>99.252857142857138</v>
      </c>
      <c r="F211" s="99">
        <v>99.252857142857138</v>
      </c>
    </row>
    <row r="212" spans="1:6" x14ac:dyDescent="0.25">
      <c r="A212" s="110" t="s">
        <v>276</v>
      </c>
      <c r="B212" s="99">
        <v>55000</v>
      </c>
      <c r="C212" s="103"/>
      <c r="D212" s="97"/>
      <c r="E212" s="103"/>
      <c r="F212" s="97"/>
    </row>
    <row r="213" spans="1:6" x14ac:dyDescent="0.25">
      <c r="A213" s="110" t="s">
        <v>277</v>
      </c>
      <c r="B213" s="99">
        <v>263835</v>
      </c>
      <c r="C213" s="98">
        <v>600000</v>
      </c>
      <c r="D213" s="99">
        <v>600000</v>
      </c>
      <c r="E213" s="98">
        <v>43.972499999999997</v>
      </c>
      <c r="F213" s="99">
        <v>43.972499999999997</v>
      </c>
    </row>
    <row r="214" spans="1:6" x14ac:dyDescent="0.25">
      <c r="A214" s="111" t="s">
        <v>278</v>
      </c>
      <c r="B214" s="102">
        <v>395084</v>
      </c>
      <c r="C214" s="101">
        <v>680000</v>
      </c>
      <c r="D214" s="102">
        <v>680000</v>
      </c>
      <c r="E214" s="101">
        <v>58.100588235294111</v>
      </c>
      <c r="F214" s="102">
        <v>58.100588235294111</v>
      </c>
    </row>
    <row r="215" spans="1:6" x14ac:dyDescent="0.25">
      <c r="A215" s="110" t="s">
        <v>279</v>
      </c>
      <c r="B215" s="99">
        <v>25182.240000000002</v>
      </c>
      <c r="C215" s="98">
        <v>25183</v>
      </c>
      <c r="D215" s="99">
        <v>25183</v>
      </c>
      <c r="E215" s="98">
        <v>99.996982091093201</v>
      </c>
      <c r="F215" s="99">
        <v>99.996982091093201</v>
      </c>
    </row>
    <row r="216" spans="1:6" x14ac:dyDescent="0.25">
      <c r="A216" s="110" t="s">
        <v>280</v>
      </c>
      <c r="B216" s="99">
        <v>65675.14</v>
      </c>
      <c r="C216" s="98">
        <v>100000</v>
      </c>
      <c r="D216" s="99">
        <v>100000</v>
      </c>
      <c r="E216" s="98">
        <v>65.675139999999999</v>
      </c>
      <c r="F216" s="99">
        <v>65.675139999999999</v>
      </c>
    </row>
    <row r="217" spans="1:6" x14ac:dyDescent="0.25">
      <c r="A217" s="111" t="s">
        <v>281</v>
      </c>
      <c r="B217" s="102">
        <v>90857.38</v>
      </c>
      <c r="C217" s="101">
        <v>125183</v>
      </c>
      <c r="D217" s="102">
        <v>125183</v>
      </c>
      <c r="E217" s="101">
        <v>72.579647396211953</v>
      </c>
      <c r="F217" s="102">
        <v>72.579647396211953</v>
      </c>
    </row>
    <row r="218" spans="1:6" ht="15.75" thickBot="1" x14ac:dyDescent="0.3">
      <c r="A218" s="112" t="s">
        <v>282</v>
      </c>
      <c r="B218" s="106">
        <v>2569316.7399999998</v>
      </c>
      <c r="C218" s="105">
        <v>3818183</v>
      </c>
      <c r="D218" s="106">
        <v>3836676.9699999997</v>
      </c>
      <c r="E218" s="105">
        <v>67.291608076407016</v>
      </c>
      <c r="F218" s="106">
        <v>66.967241706564636</v>
      </c>
    </row>
    <row r="219" spans="1:6" ht="15.75" thickBot="1" x14ac:dyDescent="0.3">
      <c r="A219" s="113" t="s">
        <v>219</v>
      </c>
      <c r="B219" s="109">
        <v>6896413.0099999988</v>
      </c>
      <c r="C219" s="108">
        <v>15507183</v>
      </c>
      <c r="D219" s="109">
        <v>15525676.969999999</v>
      </c>
      <c r="E219" s="108">
        <v>44.472377800661789</v>
      </c>
      <c r="F219" s="109">
        <v>44.419402924109654</v>
      </c>
    </row>
  </sheetData>
  <mergeCells count="5">
    <mergeCell ref="A3:K3"/>
    <mergeCell ref="A12:K12"/>
    <mergeCell ref="A54:K54"/>
    <mergeCell ref="A99:K99"/>
    <mergeCell ref="A154:K15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5D1C-9FDC-4FC2-BA23-30BEF347B2E3}">
  <dimension ref="A3:K88"/>
  <sheetViews>
    <sheetView topLeftCell="A60" workbookViewId="0">
      <selection activeCell="G76" sqref="G76"/>
    </sheetView>
  </sheetViews>
  <sheetFormatPr defaultRowHeight="15" x14ac:dyDescent="0.25"/>
  <cols>
    <col min="1" max="1" width="49" customWidth="1"/>
    <col min="2" max="2" width="11.5703125" customWidth="1"/>
    <col min="3" max="3" width="12.28515625" customWidth="1"/>
    <col min="4" max="4" width="14.42578125" customWidth="1"/>
    <col min="5" max="5" width="9.7109375" customWidth="1"/>
    <col min="6" max="6" width="11.42578125" customWidth="1"/>
    <col min="7" max="7" width="9.7109375" customWidth="1"/>
  </cols>
  <sheetData>
    <row r="3" spans="1:11" ht="15.75" x14ac:dyDescent="0.25">
      <c r="A3" s="249" t="s">
        <v>283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x14ac:dyDescent="0.25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.75" x14ac:dyDescent="0.2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15.75" thickBot="1" x14ac:dyDescent="0.3"/>
    <row r="7" spans="1:11" ht="15.75" thickBot="1" x14ac:dyDescent="0.3">
      <c r="A7" s="148" t="s">
        <v>284</v>
      </c>
      <c r="B7" s="253" t="s">
        <v>285</v>
      </c>
      <c r="C7" s="254"/>
      <c r="D7" s="253" t="s">
        <v>286</v>
      </c>
      <c r="E7" s="254"/>
      <c r="F7" s="253" t="s">
        <v>287</v>
      </c>
      <c r="G7" s="254"/>
      <c r="H7" s="117"/>
      <c r="I7" s="117"/>
      <c r="J7" s="117"/>
      <c r="K7" s="118"/>
    </row>
    <row r="8" spans="1:11" ht="15.75" thickBot="1" x14ac:dyDescent="0.3">
      <c r="A8" s="128" t="s">
        <v>34</v>
      </c>
      <c r="B8" s="129" t="s">
        <v>132</v>
      </c>
      <c r="C8" s="130" t="s">
        <v>133</v>
      </c>
      <c r="D8" s="129" t="s">
        <v>132</v>
      </c>
      <c r="E8" s="131" t="s">
        <v>133</v>
      </c>
      <c r="F8" s="132" t="s">
        <v>132</v>
      </c>
      <c r="G8" s="130" t="s">
        <v>133</v>
      </c>
      <c r="H8" s="118"/>
      <c r="I8" s="118"/>
      <c r="J8" s="118"/>
      <c r="K8" s="118"/>
    </row>
    <row r="9" spans="1:11" x14ac:dyDescent="0.25">
      <c r="A9" s="133" t="s">
        <v>35</v>
      </c>
      <c r="B9" s="119">
        <v>593442.56999999995</v>
      </c>
      <c r="C9" s="119">
        <v>456479.86</v>
      </c>
      <c r="D9" s="119">
        <v>763110.46</v>
      </c>
      <c r="E9" s="120">
        <v>926888.91</v>
      </c>
      <c r="F9" s="121">
        <v>530782.69999999995</v>
      </c>
      <c r="G9" s="121">
        <v>417507.49</v>
      </c>
      <c r="H9" s="118"/>
      <c r="I9" s="118"/>
      <c r="J9" s="118"/>
      <c r="K9" s="118"/>
    </row>
    <row r="10" spans="1:11" x14ac:dyDescent="0.25">
      <c r="A10" s="133" t="s">
        <v>36</v>
      </c>
      <c r="B10" s="122">
        <v>760402.94</v>
      </c>
      <c r="C10" s="122">
        <v>620176.68000000005</v>
      </c>
      <c r="D10" s="122">
        <v>671368.7</v>
      </c>
      <c r="E10" s="123">
        <v>335941.2</v>
      </c>
      <c r="F10" s="122">
        <v>700811.26</v>
      </c>
      <c r="G10" s="122">
        <v>353704.45</v>
      </c>
      <c r="H10" s="118"/>
      <c r="I10" s="118"/>
      <c r="J10" s="118"/>
      <c r="K10" s="118"/>
    </row>
    <row r="11" spans="1:11" x14ac:dyDescent="0.25">
      <c r="A11" s="133" t="s">
        <v>37</v>
      </c>
      <c r="B11" s="122">
        <v>677796.31</v>
      </c>
      <c r="C11" s="122">
        <v>408344.71</v>
      </c>
      <c r="D11" s="122">
        <v>952063.36</v>
      </c>
      <c r="E11" s="123">
        <v>399899.05</v>
      </c>
      <c r="F11" s="122">
        <v>733880.29</v>
      </c>
      <c r="G11" s="122">
        <v>405248.52</v>
      </c>
      <c r="H11" s="118"/>
      <c r="I11" s="118"/>
      <c r="J11" s="118"/>
      <c r="K11" s="118"/>
    </row>
    <row r="12" spans="1:11" x14ac:dyDescent="0.25">
      <c r="A12" s="133" t="s">
        <v>38</v>
      </c>
      <c r="B12" s="122">
        <v>976030.16</v>
      </c>
      <c r="C12" s="122">
        <v>861492</v>
      </c>
      <c r="D12" s="122">
        <v>740509.47</v>
      </c>
      <c r="E12" s="123">
        <v>358754.78</v>
      </c>
      <c r="F12" s="122">
        <v>851341.32</v>
      </c>
      <c r="G12" s="122">
        <v>539215.18999999994</v>
      </c>
      <c r="H12" s="118"/>
      <c r="I12" s="118"/>
      <c r="J12" s="118"/>
      <c r="K12" s="118"/>
    </row>
    <row r="13" spans="1:11" x14ac:dyDescent="0.25">
      <c r="A13" s="133" t="s">
        <v>39</v>
      </c>
      <c r="B13" s="122">
        <v>626870</v>
      </c>
      <c r="C13" s="122">
        <v>670705.80000000005</v>
      </c>
      <c r="D13" s="122">
        <v>604942.81000000006</v>
      </c>
      <c r="E13" s="123">
        <v>508247.62</v>
      </c>
      <c r="F13" s="122">
        <v>710313.25</v>
      </c>
      <c r="G13" s="122">
        <v>600119.81000000006</v>
      </c>
      <c r="H13" s="118"/>
      <c r="I13" s="118"/>
      <c r="J13" s="118"/>
      <c r="K13" s="118"/>
    </row>
    <row r="14" spans="1:11" x14ac:dyDescent="0.25">
      <c r="A14" s="133" t="s">
        <v>40</v>
      </c>
      <c r="B14" s="122">
        <v>1072466.29</v>
      </c>
      <c r="C14" s="122">
        <v>803714.35</v>
      </c>
      <c r="D14" s="122">
        <v>2251364.5099999998</v>
      </c>
      <c r="E14" s="123">
        <v>627488.15</v>
      </c>
      <c r="F14" s="122">
        <v>1182503.9099999999</v>
      </c>
      <c r="G14" s="122">
        <v>396171.12</v>
      </c>
      <c r="H14" s="118"/>
      <c r="I14" s="118"/>
      <c r="J14" s="118"/>
      <c r="K14" s="118"/>
    </row>
    <row r="15" spans="1:11" x14ac:dyDescent="0.25">
      <c r="A15" s="133" t="s">
        <v>41</v>
      </c>
      <c r="B15" s="122">
        <v>1668883.33</v>
      </c>
      <c r="C15" s="122">
        <v>479303.11</v>
      </c>
      <c r="D15" s="122">
        <v>1327723.74</v>
      </c>
      <c r="E15" s="123">
        <v>1173795.4099999999</v>
      </c>
      <c r="F15" s="122">
        <v>1098882.01</v>
      </c>
      <c r="G15" s="122">
        <v>543857.01</v>
      </c>
      <c r="H15" s="118"/>
      <c r="I15" s="118"/>
      <c r="J15" s="118"/>
      <c r="K15" s="118"/>
    </row>
    <row r="16" spans="1:11" x14ac:dyDescent="0.25">
      <c r="A16" s="133" t="s">
        <v>42</v>
      </c>
      <c r="B16" s="122">
        <v>617888.93999999994</v>
      </c>
      <c r="C16" s="122">
        <v>2654679.73</v>
      </c>
      <c r="D16" s="122">
        <v>550185.31999999995</v>
      </c>
      <c r="E16" s="123">
        <v>384096.62</v>
      </c>
      <c r="F16" s="122">
        <v>773932.8</v>
      </c>
      <c r="G16" s="122">
        <v>1400675.86</v>
      </c>
      <c r="H16" s="118"/>
      <c r="I16" s="118"/>
      <c r="J16" s="118"/>
      <c r="K16" s="118"/>
    </row>
    <row r="17" spans="1:11" x14ac:dyDescent="0.25">
      <c r="A17" s="133" t="s">
        <v>43</v>
      </c>
      <c r="B17" s="122">
        <v>1054409.8799999999</v>
      </c>
      <c r="C17" s="122">
        <v>1828688.75</v>
      </c>
      <c r="D17" s="122">
        <v>816344.66</v>
      </c>
      <c r="E17" s="123">
        <v>521172.38</v>
      </c>
      <c r="F17" s="122">
        <v>938950.07</v>
      </c>
      <c r="G17" s="122">
        <v>400747.38</v>
      </c>
      <c r="H17" s="118"/>
      <c r="I17" s="118"/>
      <c r="J17" s="118"/>
      <c r="K17" s="118"/>
    </row>
    <row r="18" spans="1:11" x14ac:dyDescent="0.25">
      <c r="A18" s="133" t="s">
        <v>44</v>
      </c>
      <c r="B18" s="122">
        <v>643737.18000000005</v>
      </c>
      <c r="C18" s="122">
        <v>602024.42000000004</v>
      </c>
      <c r="D18" s="122">
        <v>610761.51</v>
      </c>
      <c r="E18" s="123">
        <v>544625.11</v>
      </c>
      <c r="F18" s="122">
        <v>878058.38</v>
      </c>
      <c r="G18" s="122">
        <v>845827.62</v>
      </c>
      <c r="H18" s="118"/>
      <c r="I18" s="118"/>
      <c r="J18" s="118"/>
      <c r="K18" s="118"/>
    </row>
    <row r="19" spans="1:11" x14ac:dyDescent="0.25">
      <c r="A19" s="133" t="s">
        <v>45</v>
      </c>
      <c r="B19" s="122">
        <v>676623.13</v>
      </c>
      <c r="C19" s="122">
        <v>86707.76</v>
      </c>
      <c r="D19" s="122">
        <v>584979.14</v>
      </c>
      <c r="E19" s="123">
        <v>369741.65</v>
      </c>
      <c r="F19" s="122">
        <v>597349.49</v>
      </c>
      <c r="G19" s="122">
        <v>519044.88</v>
      </c>
      <c r="H19" s="118"/>
      <c r="I19" s="118"/>
      <c r="J19" s="118"/>
      <c r="K19" s="118"/>
    </row>
    <row r="20" spans="1:11" ht="15.75" thickBot="1" x14ac:dyDescent="0.3">
      <c r="A20" s="134" t="s">
        <v>46</v>
      </c>
      <c r="B20" s="124">
        <v>1095250.5900000001</v>
      </c>
      <c r="C20" s="124">
        <v>1030448.16</v>
      </c>
      <c r="D20" s="124">
        <v>1238678.74</v>
      </c>
      <c r="E20" s="125">
        <v>3503584.83</v>
      </c>
      <c r="F20" s="124">
        <v>1031861.11</v>
      </c>
      <c r="G20" s="124">
        <v>419293.68</v>
      </c>
      <c r="H20" s="118"/>
      <c r="I20" s="118"/>
      <c r="J20" s="118"/>
      <c r="K20" s="118"/>
    </row>
    <row r="21" spans="1:11" ht="15.75" thickBot="1" x14ac:dyDescent="0.3">
      <c r="A21" s="135" t="s">
        <v>47</v>
      </c>
      <c r="B21" s="126">
        <v>10463801.32</v>
      </c>
      <c r="C21" s="126">
        <v>10502765.33</v>
      </c>
      <c r="D21" s="126">
        <v>11112032.420000002</v>
      </c>
      <c r="E21" s="127">
        <v>9654235.7100000009</v>
      </c>
      <c r="F21" s="126">
        <v>10028666.59</v>
      </c>
      <c r="G21" s="126">
        <v>6841413.0099999998</v>
      </c>
      <c r="H21" s="118"/>
      <c r="I21" s="118"/>
      <c r="J21" s="118"/>
      <c r="K21" s="118"/>
    </row>
    <row r="22" spans="1:1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x14ac:dyDescent="0.2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x14ac:dyDescent="0.25">
      <c r="A28" s="251" t="s">
        <v>288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11" ht="15.75" thickBot="1" x14ac:dyDescent="0.3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x14ac:dyDescent="0.25">
      <c r="A30" s="136" t="s">
        <v>289</v>
      </c>
      <c r="B30" s="137" t="s">
        <v>13</v>
      </c>
      <c r="C30" s="137" t="s">
        <v>14</v>
      </c>
      <c r="D30" s="137" t="s">
        <v>14</v>
      </c>
      <c r="E30" s="138" t="s">
        <v>15</v>
      </c>
      <c r="F30" s="137" t="s">
        <v>16</v>
      </c>
      <c r="G30" s="117"/>
      <c r="H30" s="117"/>
      <c r="I30" s="117"/>
      <c r="J30" s="117"/>
      <c r="K30" s="118"/>
    </row>
    <row r="31" spans="1:11" ht="15.75" thickBot="1" x14ac:dyDescent="0.3">
      <c r="A31" s="139"/>
      <c r="B31" s="139"/>
      <c r="C31" s="140" t="s">
        <v>17</v>
      </c>
      <c r="D31" s="140" t="s">
        <v>18</v>
      </c>
      <c r="E31" s="141"/>
      <c r="F31" s="139"/>
      <c r="G31" s="118"/>
      <c r="H31" s="118"/>
      <c r="I31" s="118"/>
      <c r="J31" s="118"/>
      <c r="K31" s="118"/>
    </row>
    <row r="32" spans="1:11" x14ac:dyDescent="0.25">
      <c r="A32" s="142" t="s">
        <v>429</v>
      </c>
      <c r="B32" s="121">
        <v>-3187253.58</v>
      </c>
      <c r="C32" s="121">
        <v>3380563</v>
      </c>
      <c r="D32" s="121">
        <v>3305456.97</v>
      </c>
      <c r="E32" s="143"/>
      <c r="F32" s="142"/>
      <c r="G32" s="118"/>
      <c r="H32" s="118"/>
      <c r="I32" s="118"/>
      <c r="J32" s="118"/>
      <c r="K32" s="118"/>
    </row>
    <row r="33" spans="1:11" x14ac:dyDescent="0.25">
      <c r="A33" s="133" t="s">
        <v>290</v>
      </c>
      <c r="B33" s="122">
        <v>5000000</v>
      </c>
      <c r="C33" s="133"/>
      <c r="D33" s="133"/>
      <c r="E33" s="144"/>
      <c r="F33" s="133"/>
      <c r="G33" s="118"/>
      <c r="H33" s="118"/>
      <c r="I33" s="118"/>
      <c r="J33" s="118"/>
      <c r="K33" s="118"/>
    </row>
    <row r="34" spans="1:11" ht="15.75" thickBot="1" x14ac:dyDescent="0.3">
      <c r="A34" s="134" t="s">
        <v>291</v>
      </c>
      <c r="B34" s="124">
        <v>-5000000</v>
      </c>
      <c r="C34" s="134"/>
      <c r="D34" s="134"/>
      <c r="E34" s="145"/>
      <c r="F34" s="134"/>
      <c r="G34" s="118"/>
      <c r="H34" s="118"/>
      <c r="I34" s="118"/>
      <c r="J34" s="118"/>
      <c r="K34" s="118"/>
    </row>
    <row r="35" spans="1:11" ht="15.75" thickBot="1" x14ac:dyDescent="0.3">
      <c r="A35" s="135" t="s">
        <v>292</v>
      </c>
      <c r="B35" s="126">
        <v>-3187253.58</v>
      </c>
      <c r="C35" s="126">
        <v>3380563</v>
      </c>
      <c r="D35" s="126">
        <v>3305456.97</v>
      </c>
      <c r="E35" s="146"/>
      <c r="F35" s="147"/>
      <c r="G35" s="118"/>
      <c r="H35" s="118"/>
      <c r="I35" s="118"/>
      <c r="J35" s="118"/>
      <c r="K35" s="118"/>
    </row>
    <row r="36" spans="1:11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</row>
    <row r="39" spans="1:1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</row>
    <row r="41" spans="1:11" x14ac:dyDescent="0.2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</row>
    <row r="42" spans="1:11" x14ac:dyDescent="0.2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</row>
    <row r="43" spans="1:11" x14ac:dyDescent="0.2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</row>
    <row r="44" spans="1:11" x14ac:dyDescent="0.25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</row>
    <row r="45" spans="1:11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</row>
    <row r="46" spans="1:1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</row>
    <row r="47" spans="1:1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1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1:11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</row>
    <row r="50" spans="1:11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</row>
    <row r="51" spans="1:11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</row>
    <row r="52" spans="1:11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1" x14ac:dyDescent="0.2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 x14ac:dyDescent="0.25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 x14ac:dyDescent="0.25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 x14ac:dyDescent="0.25">
      <c r="A57" s="251" t="s">
        <v>293</v>
      </c>
      <c r="B57" s="252"/>
      <c r="C57" s="252"/>
      <c r="D57" s="252"/>
      <c r="E57" s="252"/>
      <c r="F57" s="252"/>
      <c r="G57" s="252"/>
      <c r="H57" s="252"/>
      <c r="I57" s="252"/>
      <c r="J57" s="252"/>
      <c r="K57" s="252"/>
    </row>
    <row r="58" spans="1:11" ht="15.75" thickBot="1" x14ac:dyDescent="0.3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 x14ac:dyDescent="0.25">
      <c r="A59" s="152" t="s">
        <v>294</v>
      </c>
      <c r="B59" s="81" t="s">
        <v>5</v>
      </c>
      <c r="C59" s="80" t="s">
        <v>6</v>
      </c>
      <c r="D59" s="81" t="s">
        <v>7</v>
      </c>
      <c r="E59" s="117"/>
      <c r="F59" s="117"/>
      <c r="G59" s="117"/>
      <c r="H59" s="117"/>
      <c r="I59" s="117"/>
      <c r="J59" s="117"/>
      <c r="K59" s="118"/>
    </row>
    <row r="60" spans="1:11" x14ac:dyDescent="0.25">
      <c r="A60" s="100" t="s">
        <v>295</v>
      </c>
      <c r="B60" s="97"/>
      <c r="C60" s="103"/>
      <c r="D60" s="97"/>
      <c r="E60" s="118"/>
      <c r="F60" s="118"/>
      <c r="G60" s="118"/>
      <c r="H60" s="118"/>
      <c r="I60" s="118"/>
      <c r="J60" s="118"/>
      <c r="K60" s="118"/>
    </row>
    <row r="61" spans="1:11" x14ac:dyDescent="0.25">
      <c r="A61" s="97" t="s">
        <v>296</v>
      </c>
      <c r="B61" s="97"/>
      <c r="C61" s="103"/>
      <c r="D61" s="97"/>
      <c r="E61" s="118"/>
      <c r="F61" s="118"/>
      <c r="G61" s="118"/>
      <c r="H61" s="118"/>
      <c r="I61" s="118"/>
      <c r="J61" s="118"/>
      <c r="K61" s="118"/>
    </row>
    <row r="62" spans="1:11" x14ac:dyDescent="0.25">
      <c r="A62" s="97" t="s">
        <v>297</v>
      </c>
      <c r="B62" s="99">
        <v>0.94839351556036622</v>
      </c>
      <c r="C62" s="98">
        <v>0.92346134641677013</v>
      </c>
      <c r="D62" s="99">
        <v>1</v>
      </c>
      <c r="E62" s="118"/>
      <c r="F62" s="118"/>
      <c r="G62" s="118"/>
      <c r="H62" s="118"/>
      <c r="I62" s="118"/>
      <c r="J62" s="118"/>
      <c r="K62" s="118"/>
    </row>
    <row r="63" spans="1:11" x14ac:dyDescent="0.25">
      <c r="A63" s="97" t="s">
        <v>298</v>
      </c>
      <c r="B63" s="99">
        <v>0.90551426104485699</v>
      </c>
      <c r="C63" s="98">
        <v>0.89083581165433645</v>
      </c>
      <c r="D63" s="99">
        <v>0.98802433016172297</v>
      </c>
      <c r="E63" s="118"/>
      <c r="F63" s="118"/>
      <c r="G63" s="118"/>
      <c r="H63" s="118"/>
      <c r="I63" s="118"/>
      <c r="J63" s="118"/>
      <c r="K63" s="118"/>
    </row>
    <row r="64" spans="1:11" x14ac:dyDescent="0.25">
      <c r="A64" s="97" t="s">
        <v>299</v>
      </c>
      <c r="B64" s="99">
        <v>1.0583409513482682</v>
      </c>
      <c r="C64" s="98">
        <v>0.94081812685049249</v>
      </c>
      <c r="D64" s="99">
        <v>0.68218570720277583</v>
      </c>
      <c r="E64" s="118"/>
      <c r="F64" s="118"/>
      <c r="G64" s="118"/>
      <c r="H64" s="118"/>
      <c r="I64" s="118"/>
      <c r="J64" s="118"/>
      <c r="K64" s="118"/>
    </row>
    <row r="65" spans="1:11" x14ac:dyDescent="0.25">
      <c r="A65" s="97" t="s">
        <v>300</v>
      </c>
      <c r="B65" s="99">
        <v>-38964.01</v>
      </c>
      <c r="C65" s="98">
        <v>1457796.71</v>
      </c>
      <c r="D65" s="99">
        <v>3187253.58</v>
      </c>
      <c r="E65" s="118"/>
      <c r="F65" s="118"/>
      <c r="G65" s="118"/>
      <c r="H65" s="118"/>
      <c r="I65" s="118"/>
      <c r="J65" s="118"/>
      <c r="K65" s="118"/>
    </row>
    <row r="66" spans="1:11" x14ac:dyDescent="0.25">
      <c r="A66" s="97" t="s">
        <v>301</v>
      </c>
      <c r="B66" s="99">
        <v>4184692.9800000004</v>
      </c>
      <c r="C66" s="98">
        <v>1509360.5</v>
      </c>
      <c r="D66" s="99">
        <v>3458623.58</v>
      </c>
      <c r="E66" s="118"/>
      <c r="F66" s="118"/>
      <c r="G66" s="118"/>
      <c r="H66" s="118"/>
      <c r="I66" s="118"/>
      <c r="J66" s="118"/>
      <c r="K66" s="118"/>
    </row>
    <row r="67" spans="1:11" x14ac:dyDescent="0.25">
      <c r="A67" s="97" t="s">
        <v>302</v>
      </c>
      <c r="B67" s="99">
        <v>4184692.9800000004</v>
      </c>
      <c r="C67" s="98">
        <v>1509360.5</v>
      </c>
      <c r="D67" s="99">
        <v>3458623.58</v>
      </c>
      <c r="E67" s="118"/>
      <c r="F67" s="118"/>
      <c r="G67" s="118"/>
      <c r="H67" s="118"/>
      <c r="I67" s="118"/>
      <c r="J67" s="118"/>
      <c r="K67" s="118"/>
    </row>
    <row r="68" spans="1:11" x14ac:dyDescent="0.25">
      <c r="A68" s="97" t="s">
        <v>303</v>
      </c>
      <c r="B68" s="99">
        <v>42.168246270371725</v>
      </c>
      <c r="C68" s="98">
        <v>14.70891907974891</v>
      </c>
      <c r="D68" s="99">
        <v>34.487372263913301</v>
      </c>
      <c r="E68" s="118"/>
      <c r="F68" s="118"/>
      <c r="G68" s="118"/>
      <c r="H68" s="118"/>
      <c r="I68" s="118"/>
      <c r="J68" s="118"/>
      <c r="K68" s="118"/>
    </row>
    <row r="69" spans="1:11" x14ac:dyDescent="0.25">
      <c r="A69" s="97" t="s">
        <v>304</v>
      </c>
      <c r="B69" s="97"/>
      <c r="C69" s="103"/>
      <c r="D69" s="97"/>
      <c r="E69" s="118"/>
      <c r="F69" s="118"/>
      <c r="G69" s="118"/>
      <c r="H69" s="118"/>
      <c r="I69" s="118"/>
      <c r="J69" s="118"/>
      <c r="K69" s="118"/>
    </row>
    <row r="70" spans="1:11" x14ac:dyDescent="0.25">
      <c r="A70" s="97" t="s">
        <v>305</v>
      </c>
      <c r="B70" s="99">
        <v>0.11335828778889472</v>
      </c>
      <c r="C70" s="98">
        <v>0.91512375194663331</v>
      </c>
      <c r="D70" s="97"/>
      <c r="E70" s="118"/>
      <c r="F70" s="118"/>
      <c r="G70" s="118"/>
      <c r="H70" s="118"/>
      <c r="I70" s="118"/>
      <c r="J70" s="118"/>
      <c r="K70" s="118"/>
    </row>
    <row r="71" spans="1:11" x14ac:dyDescent="0.25">
      <c r="A71" s="97" t="s">
        <v>306</v>
      </c>
      <c r="B71" s="99">
        <v>1.138352804558675</v>
      </c>
      <c r="C71" s="98">
        <v>0.59764634757567858</v>
      </c>
      <c r="D71" s="99">
        <v>7.8461848687216784E-2</v>
      </c>
      <c r="E71" s="118"/>
      <c r="F71" s="118"/>
      <c r="G71" s="118"/>
      <c r="H71" s="118"/>
      <c r="I71" s="118"/>
      <c r="J71" s="118"/>
      <c r="K71" s="118"/>
    </row>
    <row r="72" spans="1:11" x14ac:dyDescent="0.25">
      <c r="A72" s="97" t="s">
        <v>307</v>
      </c>
      <c r="B72" s="97"/>
      <c r="C72" s="103"/>
      <c r="D72" s="97"/>
      <c r="E72" s="118"/>
      <c r="F72" s="118"/>
      <c r="G72" s="118"/>
      <c r="H72" s="118"/>
      <c r="I72" s="118"/>
      <c r="J72" s="118"/>
      <c r="K72" s="118"/>
    </row>
    <row r="73" spans="1:11" x14ac:dyDescent="0.25">
      <c r="A73" s="97" t="s">
        <v>308</v>
      </c>
      <c r="B73" s="97"/>
      <c r="C73" s="103"/>
      <c r="D73" s="97"/>
      <c r="E73" s="118"/>
      <c r="F73" s="118"/>
      <c r="G73" s="118"/>
      <c r="H73" s="118"/>
      <c r="I73" s="118"/>
      <c r="J73" s="118"/>
      <c r="K73" s="118"/>
    </row>
    <row r="74" spans="1:11" x14ac:dyDescent="0.25">
      <c r="A74" s="97" t="s">
        <v>309</v>
      </c>
      <c r="B74" s="97"/>
      <c r="C74" s="103"/>
      <c r="D74" s="97"/>
      <c r="E74" s="118"/>
      <c r="F74" s="118"/>
      <c r="G74" s="118"/>
      <c r="H74" s="118"/>
      <c r="I74" s="118"/>
      <c r="J74" s="118"/>
      <c r="K74" s="118"/>
    </row>
    <row r="75" spans="1:11" x14ac:dyDescent="0.25">
      <c r="A75" s="97" t="s">
        <v>310</v>
      </c>
      <c r="B75" s="97"/>
      <c r="C75" s="103"/>
      <c r="D75" s="97"/>
      <c r="E75" s="118"/>
      <c r="F75" s="118"/>
      <c r="G75" s="118"/>
      <c r="H75" s="118"/>
      <c r="I75" s="118"/>
      <c r="J75" s="118"/>
      <c r="K75" s="118"/>
    </row>
    <row r="76" spans="1:11" x14ac:dyDescent="0.25">
      <c r="A76" s="97" t="s">
        <v>311</v>
      </c>
      <c r="B76" s="97"/>
      <c r="C76" s="103"/>
      <c r="D76" s="97"/>
      <c r="E76" s="118"/>
      <c r="F76" s="118"/>
      <c r="G76" s="118"/>
      <c r="H76" s="118"/>
      <c r="I76" s="118"/>
      <c r="J76" s="118"/>
      <c r="K76" s="118"/>
    </row>
    <row r="77" spans="1:11" x14ac:dyDescent="0.25">
      <c r="A77" s="97" t="s">
        <v>312</v>
      </c>
      <c r="B77" s="97"/>
      <c r="C77" s="103"/>
      <c r="D77" s="97"/>
      <c r="E77" s="118"/>
      <c r="F77" s="118"/>
      <c r="G77" s="118"/>
      <c r="H77" s="118"/>
      <c r="I77" s="118"/>
      <c r="J77" s="118"/>
      <c r="K77" s="118"/>
    </row>
    <row r="78" spans="1:11" x14ac:dyDescent="0.25">
      <c r="A78" s="97" t="s">
        <v>313</v>
      </c>
      <c r="B78" s="97"/>
      <c r="C78" s="103"/>
      <c r="D78" s="97"/>
      <c r="E78" s="118"/>
      <c r="F78" s="118"/>
      <c r="G78" s="118"/>
      <c r="H78" s="118"/>
      <c r="I78" s="118"/>
      <c r="J78" s="118"/>
      <c r="K78" s="118"/>
    </row>
    <row r="79" spans="1:11" x14ac:dyDescent="0.25">
      <c r="A79" s="97" t="s">
        <v>314</v>
      </c>
      <c r="B79" s="99">
        <v>8014992.1699999999</v>
      </c>
      <c r="C79" s="98">
        <v>9472788.8800000008</v>
      </c>
      <c r="D79" s="99">
        <v>12660042.460000001</v>
      </c>
      <c r="E79" s="118"/>
      <c r="F79" s="118"/>
      <c r="G79" s="118"/>
      <c r="H79" s="118"/>
      <c r="I79" s="118"/>
      <c r="J79" s="118"/>
      <c r="K79" s="118"/>
    </row>
    <row r="80" spans="1:11" x14ac:dyDescent="0.25">
      <c r="A80" s="97" t="s">
        <v>315</v>
      </c>
      <c r="B80" s="97"/>
      <c r="C80" s="103"/>
      <c r="D80" s="97"/>
      <c r="E80" s="118"/>
      <c r="F80" s="118"/>
      <c r="G80" s="118"/>
      <c r="H80" s="118"/>
      <c r="I80" s="118"/>
      <c r="J80" s="118"/>
      <c r="K80" s="118"/>
    </row>
    <row r="81" spans="1:11" x14ac:dyDescent="0.25">
      <c r="A81" s="100" t="s">
        <v>316</v>
      </c>
      <c r="B81" s="97"/>
      <c r="C81" s="103"/>
      <c r="D81" s="97"/>
      <c r="E81" s="118"/>
      <c r="F81" s="118"/>
      <c r="G81" s="118"/>
      <c r="H81" s="118"/>
      <c r="I81" s="118"/>
      <c r="J81" s="118"/>
      <c r="K81" s="118"/>
    </row>
    <row r="82" spans="1:11" x14ac:dyDescent="0.25">
      <c r="A82" s="100" t="s">
        <v>317</v>
      </c>
      <c r="B82" s="102">
        <v>4.0019163927364616</v>
      </c>
      <c r="C82" s="101">
        <v>3.6037743044580939</v>
      </c>
      <c r="D82" s="102">
        <v>3.6527337347194573</v>
      </c>
      <c r="E82" s="118"/>
      <c r="F82" s="118"/>
      <c r="G82" s="118"/>
      <c r="H82" s="118"/>
      <c r="I82" s="118"/>
      <c r="J82" s="118"/>
      <c r="K82" s="118"/>
    </row>
    <row r="83" spans="1:11" x14ac:dyDescent="0.25">
      <c r="A83" s="97" t="s">
        <v>318</v>
      </c>
      <c r="B83" s="99">
        <v>1.0674376443396925</v>
      </c>
      <c r="C83" s="98">
        <v>0.62823482428832056</v>
      </c>
      <c r="D83" s="99">
        <v>0.8207167721025711</v>
      </c>
      <c r="E83" s="118"/>
      <c r="F83" s="118"/>
      <c r="G83" s="118"/>
      <c r="H83" s="118"/>
      <c r="I83" s="118"/>
      <c r="J83" s="118"/>
      <c r="K83" s="118"/>
    </row>
    <row r="84" spans="1:11" x14ac:dyDescent="0.25">
      <c r="A84" s="97" t="s">
        <v>319</v>
      </c>
      <c r="B84" s="99">
        <v>66308478.030000001</v>
      </c>
      <c r="C84" s="98">
        <v>66523171.57</v>
      </c>
      <c r="D84" s="99">
        <v>68804327.86999999</v>
      </c>
      <c r="E84" s="118"/>
      <c r="F84" s="118"/>
      <c r="G84" s="118"/>
      <c r="H84" s="118"/>
      <c r="I84" s="118"/>
      <c r="J84" s="118"/>
      <c r="K84" s="118"/>
    </row>
    <row r="85" spans="1:11" x14ac:dyDescent="0.25">
      <c r="A85" s="97" t="s">
        <v>320</v>
      </c>
      <c r="B85" s="97"/>
      <c r="C85" s="103"/>
      <c r="D85" s="97"/>
      <c r="E85" s="118"/>
      <c r="F85" s="118"/>
      <c r="G85" s="118"/>
      <c r="H85" s="118"/>
      <c r="I85" s="118"/>
      <c r="J85" s="118"/>
      <c r="K85" s="118"/>
    </row>
    <row r="86" spans="1:11" ht="15.75" thickBot="1" x14ac:dyDescent="0.3">
      <c r="A86" s="104" t="s">
        <v>321</v>
      </c>
      <c r="B86" s="106">
        <v>4.2976859634641631</v>
      </c>
      <c r="C86" s="105">
        <v>4.8970585368300057</v>
      </c>
      <c r="D86" s="106">
        <v>5.9574593574317785</v>
      </c>
      <c r="E86" s="118"/>
      <c r="F86" s="118"/>
      <c r="G86" s="118"/>
      <c r="H86" s="118"/>
      <c r="I86" s="118"/>
      <c r="J86" s="118"/>
      <c r="K86" s="118"/>
    </row>
    <row r="87" spans="1:11" ht="15.75" thickBot="1" x14ac:dyDescent="0.3">
      <c r="A87" s="153" t="s">
        <v>322</v>
      </c>
      <c r="B87" s="154">
        <v>2.9316564386335147</v>
      </c>
      <c r="C87" s="155">
        <v>3.8556852067701901</v>
      </c>
      <c r="D87" s="154">
        <v>4.9100477873513579</v>
      </c>
      <c r="E87" s="118"/>
      <c r="F87" s="118"/>
      <c r="G87" s="118"/>
      <c r="H87" s="118"/>
      <c r="I87" s="118"/>
      <c r="J87" s="118"/>
      <c r="K87" s="118"/>
    </row>
    <row r="88" spans="1:1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</row>
  </sheetData>
  <mergeCells count="6">
    <mergeCell ref="A3:K3"/>
    <mergeCell ref="A28:K28"/>
    <mergeCell ref="A57:K57"/>
    <mergeCell ref="B7:C7"/>
    <mergeCell ref="D7:E7"/>
    <mergeCell ref="F7:G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7733-3B76-498F-BF10-C6D3C969B520}">
  <dimension ref="A3:K35"/>
  <sheetViews>
    <sheetView topLeftCell="A4" workbookViewId="0">
      <selection activeCell="M24" sqref="M24"/>
    </sheetView>
  </sheetViews>
  <sheetFormatPr defaultRowHeight="15" x14ac:dyDescent="0.25"/>
  <cols>
    <col min="1" max="1" width="29.28515625" bestFit="1" customWidth="1"/>
    <col min="2" max="4" width="11.42578125" bestFit="1" customWidth="1"/>
  </cols>
  <sheetData>
    <row r="3" spans="1:11" ht="15.75" x14ac:dyDescent="0.25">
      <c r="A3" s="249" t="s">
        <v>323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ht="15.75" thickBot="1" x14ac:dyDescent="0.3">
      <c r="A5" s="12" t="s">
        <v>324</v>
      </c>
      <c r="B5" s="13" t="s">
        <v>5</v>
      </c>
      <c r="C5" s="157" t="s">
        <v>6</v>
      </c>
      <c r="D5" s="13" t="s">
        <v>7</v>
      </c>
      <c r="E5" s="2"/>
      <c r="F5" s="2"/>
      <c r="G5" s="2"/>
      <c r="H5" s="2"/>
      <c r="I5" s="2"/>
      <c r="J5" s="2"/>
    </row>
    <row r="6" spans="1:11" x14ac:dyDescent="0.25">
      <c r="A6" s="27" t="s">
        <v>325</v>
      </c>
      <c r="B6" s="11">
        <v>368502.29</v>
      </c>
      <c r="C6" s="158">
        <v>15500</v>
      </c>
      <c r="D6" s="11">
        <v>184535.75</v>
      </c>
    </row>
    <row r="7" spans="1:11" x14ac:dyDescent="0.25">
      <c r="A7" s="28" t="s">
        <v>326</v>
      </c>
      <c r="B7" s="8">
        <v>263780</v>
      </c>
      <c r="C7" s="159">
        <v>274320</v>
      </c>
      <c r="D7" s="8">
        <v>262570</v>
      </c>
    </row>
    <row r="8" spans="1:11" x14ac:dyDescent="0.25">
      <c r="A8" s="28" t="s">
        <v>327</v>
      </c>
      <c r="B8" s="8">
        <v>204438</v>
      </c>
      <c r="C8" s="159">
        <v>205050</v>
      </c>
      <c r="D8" s="8">
        <v>208626</v>
      </c>
    </row>
    <row r="9" spans="1:11" x14ac:dyDescent="0.25">
      <c r="A9" s="28" t="s">
        <v>328</v>
      </c>
      <c r="B9" s="8">
        <v>28237</v>
      </c>
      <c r="C9" s="160"/>
      <c r="D9" s="28"/>
    </row>
    <row r="10" spans="1:11" ht="15.75" thickBot="1" x14ac:dyDescent="0.3">
      <c r="A10" s="29" t="s">
        <v>329</v>
      </c>
      <c r="B10" s="30">
        <v>28040.940000000002</v>
      </c>
      <c r="C10" s="161">
        <v>28040.940000000002</v>
      </c>
      <c r="D10" s="30">
        <v>28040.940000000002</v>
      </c>
    </row>
    <row r="11" spans="1:11" ht="15.75" thickBot="1" x14ac:dyDescent="0.3">
      <c r="A11" s="12" t="s">
        <v>47</v>
      </c>
      <c r="B11" s="31">
        <v>892998.23</v>
      </c>
      <c r="C11" s="165">
        <v>522910.94</v>
      </c>
      <c r="D11" s="31">
        <v>683772.69</v>
      </c>
    </row>
    <row r="12" spans="1:11" ht="15.75" thickBot="1" x14ac:dyDescent="0.3">
      <c r="A12" s="162" t="s">
        <v>330</v>
      </c>
      <c r="B12" s="163">
        <v>-339851.76</v>
      </c>
      <c r="C12" s="164">
        <v>-338364.93</v>
      </c>
      <c r="D12" s="163">
        <v>-336522.99</v>
      </c>
    </row>
    <row r="16" spans="1:11" ht="15.75" x14ac:dyDescent="0.25">
      <c r="A16" s="249" t="s">
        <v>331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 ht="15.75" thickBot="1" x14ac:dyDescent="0.3"/>
    <row r="18" spans="1:11" ht="15.75" thickBot="1" x14ac:dyDescent="0.3">
      <c r="A18" s="12" t="s">
        <v>324</v>
      </c>
      <c r="B18" s="13" t="s">
        <v>5</v>
      </c>
      <c r="C18" s="157" t="s">
        <v>6</v>
      </c>
      <c r="D18" s="13" t="s">
        <v>7</v>
      </c>
      <c r="E18" s="2"/>
      <c r="F18" s="2"/>
      <c r="G18" s="2"/>
      <c r="H18" s="2"/>
      <c r="I18" s="2"/>
      <c r="J18" s="2"/>
    </row>
    <row r="19" spans="1:11" x14ac:dyDescent="0.25">
      <c r="A19" s="27" t="s">
        <v>332</v>
      </c>
      <c r="B19" s="11">
        <v>383797.22</v>
      </c>
      <c r="C19" s="158">
        <v>77095.740000000005</v>
      </c>
      <c r="D19" s="11">
        <v>83326.23</v>
      </c>
    </row>
    <row r="20" spans="1:11" x14ac:dyDescent="0.25">
      <c r="A20" s="28" t="s">
        <v>333</v>
      </c>
      <c r="B20" s="8">
        <v>30000</v>
      </c>
      <c r="C20" s="159">
        <v>50000</v>
      </c>
      <c r="D20" s="8">
        <v>36000</v>
      </c>
    </row>
    <row r="21" spans="1:11" x14ac:dyDescent="0.25">
      <c r="A21" s="28" t="s">
        <v>334</v>
      </c>
      <c r="B21" s="8">
        <v>6630</v>
      </c>
      <c r="C21" s="160"/>
      <c r="D21" s="8">
        <v>110313</v>
      </c>
    </row>
    <row r="22" spans="1:11" x14ac:dyDescent="0.25">
      <c r="A22" s="28" t="s">
        <v>335</v>
      </c>
      <c r="B22" s="28"/>
      <c r="C22" s="160"/>
      <c r="D22" s="8">
        <v>29296</v>
      </c>
    </row>
    <row r="23" spans="1:11" x14ac:dyDescent="0.25">
      <c r="A23" s="28" t="s">
        <v>336</v>
      </c>
      <c r="B23" s="28"/>
      <c r="C23" s="160"/>
      <c r="D23" s="8">
        <v>17070</v>
      </c>
    </row>
    <row r="24" spans="1:11" x14ac:dyDescent="0.25">
      <c r="A24" s="28" t="s">
        <v>337</v>
      </c>
      <c r="B24" s="28"/>
      <c r="C24" s="160"/>
      <c r="D24" s="8">
        <v>13468</v>
      </c>
    </row>
    <row r="25" spans="1:11" x14ac:dyDescent="0.25">
      <c r="A25" s="28" t="s">
        <v>338</v>
      </c>
      <c r="B25" s="8">
        <v>23100.89</v>
      </c>
      <c r="C25" s="159">
        <v>2130</v>
      </c>
      <c r="D25" s="8">
        <v>2675</v>
      </c>
    </row>
    <row r="26" spans="1:11" x14ac:dyDescent="0.25">
      <c r="A26" s="28" t="s">
        <v>339</v>
      </c>
      <c r="B26" s="8">
        <v>2026924</v>
      </c>
      <c r="C26" s="159">
        <v>2053424</v>
      </c>
      <c r="D26" s="8">
        <v>2022424</v>
      </c>
    </row>
    <row r="27" spans="1:11" ht="15.75" thickBot="1" x14ac:dyDescent="0.3">
      <c r="A27" s="29" t="s">
        <v>340</v>
      </c>
      <c r="B27" s="29"/>
      <c r="C27" s="166"/>
      <c r="D27" s="30">
        <v>1379</v>
      </c>
    </row>
    <row r="28" spans="1:11" ht="15.75" thickBot="1" x14ac:dyDescent="0.3">
      <c r="A28" s="12" t="s">
        <v>47</v>
      </c>
      <c r="B28" s="31">
        <v>2470452.11</v>
      </c>
      <c r="C28" s="165">
        <v>2182649.7400000002</v>
      </c>
      <c r="D28" s="31">
        <v>2315951.23</v>
      </c>
    </row>
    <row r="32" spans="1:11" ht="15.75" x14ac:dyDescent="0.25">
      <c r="A32" s="249" t="s">
        <v>341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spans="1:10" ht="15.75" thickBot="1" x14ac:dyDescent="0.3"/>
    <row r="34" spans="1:10" ht="15.75" thickBot="1" x14ac:dyDescent="0.3">
      <c r="A34" s="12" t="s">
        <v>342</v>
      </c>
      <c r="B34" s="157" t="s">
        <v>5</v>
      </c>
      <c r="C34" s="13" t="s">
        <v>6</v>
      </c>
      <c r="D34" s="168" t="s">
        <v>7</v>
      </c>
      <c r="E34" s="2"/>
      <c r="F34" s="2"/>
      <c r="G34" s="2"/>
      <c r="H34" s="2"/>
      <c r="I34" s="2"/>
      <c r="J34" s="2"/>
    </row>
    <row r="35" spans="1:10" ht="15.75" thickBot="1" x14ac:dyDescent="0.3">
      <c r="A35" s="24" t="s">
        <v>430</v>
      </c>
      <c r="B35" s="167"/>
      <c r="C35" s="24"/>
      <c r="D35" s="169"/>
    </row>
  </sheetData>
  <mergeCells count="3">
    <mergeCell ref="A3:K3"/>
    <mergeCell ref="A16:K16"/>
    <mergeCell ref="A32:K3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D8B-8D79-4FFB-B48C-B0EE75A4EDFC}">
  <dimension ref="A3:K34"/>
  <sheetViews>
    <sheetView workbookViewId="0">
      <selection activeCell="G16" sqref="G16"/>
    </sheetView>
  </sheetViews>
  <sheetFormatPr defaultRowHeight="15" x14ac:dyDescent="0.25"/>
  <cols>
    <col min="1" max="1" width="49.7109375" customWidth="1"/>
    <col min="2" max="2" width="16.85546875" customWidth="1"/>
    <col min="3" max="3" width="17.140625" customWidth="1"/>
  </cols>
  <sheetData>
    <row r="3" spans="1:11" ht="15.75" x14ac:dyDescent="0.25">
      <c r="A3" s="249" t="s">
        <v>343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ht="15.75" thickBot="1" x14ac:dyDescent="0.3">
      <c r="A5" s="12" t="s">
        <v>344</v>
      </c>
      <c r="B5" s="157" t="s">
        <v>345</v>
      </c>
      <c r="C5" s="13" t="s">
        <v>346</v>
      </c>
      <c r="D5" s="2"/>
      <c r="E5" s="2"/>
      <c r="F5" s="2"/>
      <c r="G5" s="2"/>
      <c r="H5" s="2"/>
      <c r="I5" s="2"/>
      <c r="J5" s="2"/>
    </row>
    <row r="6" spans="1:11" x14ac:dyDescent="0.25">
      <c r="A6" s="27" t="s">
        <v>347</v>
      </c>
      <c r="B6" s="158">
        <v>36379526.759999998</v>
      </c>
      <c r="C6" s="11">
        <v>35653163.759999998</v>
      </c>
    </row>
    <row r="7" spans="1:11" x14ac:dyDescent="0.25">
      <c r="A7" s="28" t="s">
        <v>348</v>
      </c>
      <c r="B7" s="159">
        <v>14637914.439999999</v>
      </c>
      <c r="C7" s="8">
        <v>14234278</v>
      </c>
    </row>
    <row r="8" spans="1:11" x14ac:dyDescent="0.25">
      <c r="A8" s="28" t="s">
        <v>349</v>
      </c>
      <c r="B8" s="159">
        <v>-7350980.7199999997</v>
      </c>
      <c r="C8" s="8">
        <v>-7350980.7199999997</v>
      </c>
    </row>
    <row r="9" spans="1:11" x14ac:dyDescent="0.25">
      <c r="A9" s="28" t="s">
        <v>350</v>
      </c>
      <c r="B9" s="159">
        <v>-340719.93</v>
      </c>
      <c r="C9" s="8">
        <v>-340719.93</v>
      </c>
    </row>
    <row r="10" spans="1:11" ht="15.75" thickBot="1" x14ac:dyDescent="0.3">
      <c r="A10" s="29" t="s">
        <v>351</v>
      </c>
      <c r="B10" s="161">
        <v>2207002.44</v>
      </c>
      <c r="C10" s="30">
        <v>2933365.44</v>
      </c>
    </row>
    <row r="11" spans="1:11" ht="15.75" thickBot="1" x14ac:dyDescent="0.3">
      <c r="A11" s="12" t="s">
        <v>47</v>
      </c>
      <c r="B11" s="165">
        <v>45532742.989999995</v>
      </c>
      <c r="C11" s="31">
        <v>45129106.549999997</v>
      </c>
    </row>
    <row r="18" spans="1:11" ht="15.75" x14ac:dyDescent="0.25">
      <c r="A18" s="249" t="s">
        <v>352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spans="1:11" ht="15.75" thickBot="1" x14ac:dyDescent="0.3"/>
    <row r="20" spans="1:11" ht="15.75" thickBot="1" x14ac:dyDescent="0.3">
      <c r="A20" s="12" t="s">
        <v>344</v>
      </c>
      <c r="B20" s="157" t="s">
        <v>345</v>
      </c>
      <c r="C20" s="13" t="s">
        <v>346</v>
      </c>
      <c r="D20" s="2"/>
      <c r="E20" s="2"/>
      <c r="F20" s="2"/>
      <c r="G20" s="2"/>
      <c r="H20" s="2"/>
      <c r="I20" s="2"/>
      <c r="J20" s="2"/>
    </row>
    <row r="21" spans="1:11" ht="15.75" thickBot="1" x14ac:dyDescent="0.3">
      <c r="A21" s="61" t="s">
        <v>353</v>
      </c>
      <c r="B21" s="3">
        <v>2207002.44</v>
      </c>
      <c r="C21" s="170">
        <v>2933365.44</v>
      </c>
    </row>
    <row r="22" spans="1:11" ht="15.75" thickBot="1" x14ac:dyDescent="0.3">
      <c r="A22" s="12" t="s">
        <v>47</v>
      </c>
      <c r="B22" s="165">
        <v>2207002.44</v>
      </c>
      <c r="C22" s="31">
        <v>2933365.44</v>
      </c>
    </row>
    <row r="23" spans="1:11" x14ac:dyDescent="0.25">
      <c r="A23" s="1"/>
      <c r="B23" s="4"/>
      <c r="C23" s="4"/>
    </row>
    <row r="24" spans="1:11" x14ac:dyDescent="0.25">
      <c r="A24" s="1"/>
      <c r="B24" s="4"/>
      <c r="C24" s="4"/>
    </row>
    <row r="25" spans="1:11" x14ac:dyDescent="0.25">
      <c r="A25" s="1"/>
      <c r="B25" s="4"/>
      <c r="C25" s="4"/>
    </row>
    <row r="26" spans="1:11" x14ac:dyDescent="0.25">
      <c r="A26" s="1"/>
      <c r="B26" s="4"/>
      <c r="C26" s="4"/>
    </row>
    <row r="29" spans="1:11" ht="15.75" x14ac:dyDescent="0.25">
      <c r="A29" s="249" t="s">
        <v>354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</row>
    <row r="30" spans="1:11" ht="15.75" thickBot="1" x14ac:dyDescent="0.3"/>
    <row r="31" spans="1:11" ht="15.75" thickBot="1" x14ac:dyDescent="0.3">
      <c r="A31" s="26" t="s">
        <v>342</v>
      </c>
      <c r="B31" s="17" t="s">
        <v>345</v>
      </c>
      <c r="C31" s="17" t="s">
        <v>346</v>
      </c>
      <c r="D31" s="2"/>
      <c r="E31" s="2"/>
      <c r="F31" s="2"/>
      <c r="G31" s="2"/>
      <c r="H31" s="2"/>
      <c r="I31" s="2"/>
      <c r="J31" s="2"/>
    </row>
    <row r="32" spans="1:11" x14ac:dyDescent="0.25">
      <c r="A32" s="28" t="s">
        <v>355</v>
      </c>
      <c r="B32" s="8">
        <v>9456339.879999999</v>
      </c>
      <c r="C32" s="171">
        <v>12647301.460000001</v>
      </c>
    </row>
    <row r="33" spans="1:3" ht="15.75" thickBot="1" x14ac:dyDescent="0.3">
      <c r="A33" s="29" t="s">
        <v>356</v>
      </c>
      <c r="B33" s="30">
        <v>16449</v>
      </c>
      <c r="C33" s="30">
        <v>12741</v>
      </c>
    </row>
    <row r="34" spans="1:3" ht="15.75" thickBot="1" x14ac:dyDescent="0.3">
      <c r="A34" s="12" t="s">
        <v>47</v>
      </c>
      <c r="B34" s="31">
        <v>9472788.879999999</v>
      </c>
      <c r="C34" s="31">
        <v>12660042.460000001</v>
      </c>
    </row>
  </sheetData>
  <mergeCells count="3">
    <mergeCell ref="A3:K3"/>
    <mergeCell ref="A18:K18"/>
    <mergeCell ref="A29:K2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EEED-5350-4776-BC87-A980B51C8258}">
  <dimension ref="A3:K36"/>
  <sheetViews>
    <sheetView topLeftCell="A16" workbookViewId="0">
      <selection activeCell="G25" sqref="G25"/>
    </sheetView>
  </sheetViews>
  <sheetFormatPr defaultRowHeight="15" x14ac:dyDescent="0.25"/>
  <cols>
    <col min="1" max="1" width="6.28515625" customWidth="1"/>
    <col min="2" max="2" width="30.85546875" bestFit="1" customWidth="1"/>
    <col min="3" max="3" width="9.42578125" customWidth="1"/>
    <col min="4" max="4" width="15.7109375" customWidth="1"/>
    <col min="5" max="5" width="15.42578125" customWidth="1"/>
  </cols>
  <sheetData>
    <row r="3" spans="1:11" ht="15.75" x14ac:dyDescent="0.25">
      <c r="A3" s="249" t="s">
        <v>357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x14ac:dyDescent="0.25">
      <c r="A5" s="116"/>
      <c r="B5" s="81" t="s">
        <v>358</v>
      </c>
      <c r="C5" s="81" t="s">
        <v>359</v>
      </c>
      <c r="D5" s="80" t="s">
        <v>360</v>
      </c>
      <c r="E5" s="81" t="s">
        <v>361</v>
      </c>
      <c r="F5" s="2"/>
      <c r="G5" s="2"/>
      <c r="H5" s="2"/>
      <c r="I5" s="2"/>
      <c r="J5" s="2"/>
    </row>
    <row r="6" spans="1:11" x14ac:dyDescent="0.25">
      <c r="A6" s="118"/>
      <c r="B6" s="97" t="s">
        <v>362</v>
      </c>
      <c r="C6" s="99">
        <v>32500</v>
      </c>
      <c r="D6" s="98">
        <v>74076.210000000006</v>
      </c>
      <c r="E6" s="99">
        <v>-41576.210000000006</v>
      </c>
    </row>
    <row r="7" spans="1:11" ht="15.75" thickBot="1" x14ac:dyDescent="0.3">
      <c r="A7" s="118"/>
      <c r="B7" s="172" t="s">
        <v>363</v>
      </c>
      <c r="C7" s="172"/>
      <c r="D7" s="173"/>
      <c r="E7" s="172"/>
    </row>
    <row r="8" spans="1:11" ht="15.75" thickBot="1" x14ac:dyDescent="0.3">
      <c r="A8" s="118"/>
      <c r="B8" s="107" t="s">
        <v>166</v>
      </c>
      <c r="C8" s="109">
        <v>32500</v>
      </c>
      <c r="D8" s="108">
        <v>74076.210000000006</v>
      </c>
      <c r="E8" s="109">
        <v>-41576.210000000006</v>
      </c>
    </row>
    <row r="9" spans="1:11" x14ac:dyDescent="0.25">
      <c r="A9" s="118"/>
      <c r="B9" s="118"/>
      <c r="C9" s="118"/>
      <c r="D9" s="118"/>
      <c r="E9" s="118"/>
    </row>
    <row r="10" spans="1:11" x14ac:dyDescent="0.25">
      <c r="A10" s="118"/>
      <c r="B10" s="118"/>
      <c r="C10" s="118"/>
      <c r="D10" s="118"/>
      <c r="E10" s="118"/>
    </row>
    <row r="11" spans="1:11" x14ac:dyDescent="0.25">
      <c r="A11" s="118"/>
      <c r="B11" s="118"/>
      <c r="C11" s="118"/>
      <c r="D11" s="118"/>
      <c r="E11" s="118"/>
    </row>
    <row r="13" spans="1:11" ht="15.75" x14ac:dyDescent="0.25">
      <c r="A13" s="249" t="s">
        <v>364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spans="1:11" ht="15.75" thickBot="1" x14ac:dyDescent="0.3"/>
    <row r="15" spans="1:11" ht="15.75" thickBot="1" x14ac:dyDescent="0.3">
      <c r="A15" s="107" t="s">
        <v>365</v>
      </c>
      <c r="B15" s="148" t="s">
        <v>358</v>
      </c>
      <c r="C15" s="148" t="s">
        <v>359</v>
      </c>
      <c r="D15" s="149" t="s">
        <v>360</v>
      </c>
      <c r="E15" s="148" t="s">
        <v>361</v>
      </c>
      <c r="F15" s="2"/>
      <c r="G15" s="2"/>
      <c r="H15" s="2"/>
      <c r="I15" s="2"/>
      <c r="J15" s="2"/>
    </row>
    <row r="16" spans="1:11" x14ac:dyDescent="0.25">
      <c r="A16" s="174" t="s">
        <v>366</v>
      </c>
      <c r="B16" s="174" t="s">
        <v>367</v>
      </c>
      <c r="C16" s="174"/>
      <c r="D16" s="95">
        <v>4800</v>
      </c>
      <c r="E16" s="96">
        <v>-4800</v>
      </c>
    </row>
    <row r="17" spans="1:11" x14ac:dyDescent="0.25">
      <c r="A17" s="97" t="s">
        <v>368</v>
      </c>
      <c r="B17" s="97" t="s">
        <v>369</v>
      </c>
      <c r="C17" s="97"/>
      <c r="D17" s="98">
        <v>25600</v>
      </c>
      <c r="E17" s="99">
        <v>-25600</v>
      </c>
    </row>
    <row r="18" spans="1:11" x14ac:dyDescent="0.25">
      <c r="A18" s="97" t="s">
        <v>370</v>
      </c>
      <c r="B18" s="97" t="s">
        <v>371</v>
      </c>
      <c r="C18" s="99">
        <v>32500</v>
      </c>
      <c r="D18" s="98">
        <v>18493.97</v>
      </c>
      <c r="E18" s="99">
        <v>14006.029999999999</v>
      </c>
    </row>
    <row r="19" spans="1:11" x14ac:dyDescent="0.25">
      <c r="A19" s="97" t="s">
        <v>372</v>
      </c>
      <c r="B19" s="97" t="s">
        <v>373</v>
      </c>
      <c r="C19" s="97"/>
      <c r="D19" s="98">
        <v>12442.58</v>
      </c>
      <c r="E19" s="99">
        <v>-12442.58</v>
      </c>
    </row>
    <row r="20" spans="1:11" ht="15.75" thickBot="1" x14ac:dyDescent="0.3">
      <c r="A20" s="172" t="s">
        <v>374</v>
      </c>
      <c r="B20" s="172" t="s">
        <v>375</v>
      </c>
      <c r="C20" s="172"/>
      <c r="D20" s="175">
        <v>12739.66</v>
      </c>
      <c r="E20" s="176">
        <v>-12739.66</v>
      </c>
    </row>
    <row r="21" spans="1:11" ht="15.75" thickBot="1" x14ac:dyDescent="0.3">
      <c r="A21" s="153"/>
      <c r="B21" s="107" t="s">
        <v>376</v>
      </c>
      <c r="C21" s="109">
        <v>32500</v>
      </c>
      <c r="D21" s="108">
        <v>74076.210000000006</v>
      </c>
      <c r="E21" s="109">
        <v>-41576.210000000006</v>
      </c>
    </row>
    <row r="26" spans="1:11" ht="15.75" x14ac:dyDescent="0.25">
      <c r="A26" s="249" t="s">
        <v>377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5.75" thickBot="1" x14ac:dyDescent="0.3"/>
    <row r="28" spans="1:11" ht="15.75" thickBot="1" x14ac:dyDescent="0.3">
      <c r="A28" s="113" t="s">
        <v>365</v>
      </c>
      <c r="B28" s="149" t="s">
        <v>358</v>
      </c>
      <c r="C28" s="149" t="s">
        <v>359</v>
      </c>
      <c r="D28" s="149" t="s">
        <v>360</v>
      </c>
      <c r="E28" s="150" t="s">
        <v>361</v>
      </c>
      <c r="F28" s="2"/>
      <c r="G28" s="2"/>
      <c r="H28" s="2"/>
      <c r="I28" s="2"/>
      <c r="J28" s="2"/>
    </row>
    <row r="33" spans="1:11" x14ac:dyDescent="0.25">
      <c r="A33" s="251" t="s">
        <v>378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</row>
    <row r="34" spans="1:11" ht="15.75" thickBot="1" x14ac:dyDescent="0.3"/>
    <row r="35" spans="1:11" ht="15.75" thickBot="1" x14ac:dyDescent="0.3">
      <c r="A35" s="113" t="s">
        <v>379</v>
      </c>
      <c r="B35" s="148" t="s">
        <v>380</v>
      </c>
      <c r="C35" s="148" t="s">
        <v>13</v>
      </c>
      <c r="D35" s="148" t="s">
        <v>381</v>
      </c>
      <c r="E35" s="150" t="s">
        <v>382</v>
      </c>
      <c r="F35" s="2"/>
      <c r="G35" s="2"/>
      <c r="H35" s="2"/>
      <c r="I35" s="2"/>
      <c r="J35" s="2"/>
    </row>
    <row r="36" spans="1:11" ht="15.75" thickBot="1" x14ac:dyDescent="0.3">
      <c r="A36" s="151" t="s">
        <v>383</v>
      </c>
      <c r="B36" s="178" t="s">
        <v>384</v>
      </c>
      <c r="C36" s="179">
        <v>55000</v>
      </c>
      <c r="D36" s="178"/>
      <c r="E36" s="177"/>
    </row>
  </sheetData>
  <mergeCells count="4">
    <mergeCell ref="A3:K3"/>
    <mergeCell ref="A13:K13"/>
    <mergeCell ref="A26:K26"/>
    <mergeCell ref="A33:K3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9272-B6B1-4EAF-84E9-4E46D65555A7}">
  <dimension ref="A3:K34"/>
  <sheetViews>
    <sheetView topLeftCell="A7" workbookViewId="0">
      <selection activeCell="F15" sqref="F15"/>
    </sheetView>
  </sheetViews>
  <sheetFormatPr defaultRowHeight="15" x14ac:dyDescent="0.25"/>
  <cols>
    <col min="1" max="1" width="66.28515625" customWidth="1"/>
    <col min="2" max="2" width="18.85546875" customWidth="1"/>
  </cols>
  <sheetData>
    <row r="3" spans="1:11" ht="15.75" x14ac:dyDescent="0.25">
      <c r="A3" s="249" t="s">
        <v>385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5.75" thickBot="1" x14ac:dyDescent="0.3"/>
    <row r="5" spans="1:11" ht="15.75" thickBot="1" x14ac:dyDescent="0.3">
      <c r="A5" s="12" t="s">
        <v>386</v>
      </c>
      <c r="B5" s="13" t="s">
        <v>387</v>
      </c>
      <c r="C5" s="2"/>
      <c r="D5" s="2"/>
      <c r="E5" s="2"/>
      <c r="F5" s="2"/>
      <c r="G5" s="2"/>
      <c r="H5" s="2"/>
      <c r="I5" s="2"/>
      <c r="J5" s="2"/>
    </row>
    <row r="6" spans="1:11" x14ac:dyDescent="0.25">
      <c r="A6" s="10" t="s">
        <v>388</v>
      </c>
      <c r="B6" s="181">
        <v>393161.75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28" t="s">
        <v>389</v>
      </c>
      <c r="B7" s="8">
        <v>393161.75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28" t="s">
        <v>390</v>
      </c>
      <c r="B8" s="8">
        <v>0</v>
      </c>
      <c r="C8" s="3"/>
      <c r="D8" s="3"/>
      <c r="E8" s="3"/>
      <c r="F8" s="3"/>
      <c r="G8" s="3"/>
      <c r="H8" s="3"/>
      <c r="I8" s="3"/>
      <c r="J8" s="3"/>
    </row>
    <row r="9" spans="1:11" x14ac:dyDescent="0.25">
      <c r="A9" s="180" t="s">
        <v>391</v>
      </c>
      <c r="B9" s="182">
        <v>28040.94</v>
      </c>
      <c r="C9" s="3"/>
      <c r="D9" s="3"/>
      <c r="E9" s="3"/>
      <c r="F9" s="3"/>
      <c r="G9" s="3"/>
      <c r="H9" s="3"/>
      <c r="I9" s="3"/>
      <c r="J9" s="3"/>
    </row>
    <row r="10" spans="1:11" x14ac:dyDescent="0.25">
      <c r="A10" s="6" t="s">
        <v>392</v>
      </c>
      <c r="B10" s="90">
        <v>10028666.59</v>
      </c>
      <c r="C10" s="3"/>
      <c r="D10" s="3"/>
      <c r="E10" s="3"/>
      <c r="F10" s="3"/>
      <c r="G10" s="3"/>
      <c r="H10" s="3"/>
      <c r="I10" s="3"/>
      <c r="J10" s="3"/>
    </row>
    <row r="11" spans="1:11" ht="15.75" thickBot="1" x14ac:dyDescent="0.3">
      <c r="A11" s="62" t="s">
        <v>393</v>
      </c>
      <c r="B11" s="156">
        <v>3.9203791099410754</v>
      </c>
      <c r="C11" s="3"/>
      <c r="D11" s="3"/>
      <c r="E11" s="3"/>
      <c r="F11" s="3"/>
      <c r="G11" s="3"/>
      <c r="H11" s="3"/>
      <c r="I11" s="3"/>
      <c r="J11" s="3"/>
    </row>
    <row r="16" spans="1:11" ht="15.75" x14ac:dyDescent="0.25">
      <c r="A16" s="249" t="s">
        <v>394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 ht="15.75" thickBot="1" x14ac:dyDescent="0.3"/>
    <row r="18" spans="1:11" ht="15.75" thickBot="1" x14ac:dyDescent="0.3">
      <c r="A18" s="12" t="s">
        <v>386</v>
      </c>
      <c r="B18" s="13" t="s">
        <v>387</v>
      </c>
      <c r="C18" s="2"/>
      <c r="D18" s="2"/>
      <c r="E18" s="2"/>
      <c r="F18" s="2"/>
      <c r="G18" s="2"/>
      <c r="H18" s="2"/>
      <c r="I18" s="2"/>
      <c r="J18" s="2"/>
    </row>
    <row r="19" spans="1:11" x14ac:dyDescent="0.25">
      <c r="A19" s="10" t="s">
        <v>395</v>
      </c>
      <c r="B19" s="181">
        <v>257527.22999999998</v>
      </c>
      <c r="C19" s="3"/>
      <c r="D19" s="3"/>
      <c r="E19" s="3"/>
      <c r="F19" s="3"/>
      <c r="G19" s="3"/>
      <c r="H19" s="3"/>
      <c r="I19" s="3"/>
      <c r="J19" s="3"/>
    </row>
    <row r="20" spans="1:11" x14ac:dyDescent="0.25">
      <c r="A20" s="28" t="s">
        <v>396</v>
      </c>
      <c r="B20" s="8">
        <v>257527.22999999998</v>
      </c>
      <c r="C20" s="3"/>
      <c r="D20" s="3"/>
      <c r="E20" s="3"/>
      <c r="F20" s="3"/>
      <c r="G20" s="3"/>
      <c r="H20" s="3"/>
      <c r="I20" s="3"/>
      <c r="J20" s="3"/>
    </row>
    <row r="21" spans="1:11" x14ac:dyDescent="0.25">
      <c r="A21" s="28" t="s">
        <v>397</v>
      </c>
      <c r="B21" s="8">
        <v>0</v>
      </c>
      <c r="C21" s="3"/>
      <c r="D21" s="3"/>
      <c r="E21" s="3"/>
      <c r="F21" s="3"/>
      <c r="G21" s="3"/>
      <c r="H21" s="3"/>
      <c r="I21" s="3"/>
      <c r="J21" s="3"/>
    </row>
    <row r="22" spans="1:11" x14ac:dyDescent="0.25">
      <c r="A22" s="180" t="s">
        <v>398</v>
      </c>
      <c r="B22" s="182">
        <v>0</v>
      </c>
      <c r="C22" s="3"/>
      <c r="D22" s="3"/>
      <c r="E22" s="3"/>
      <c r="F22" s="3"/>
      <c r="G22" s="3"/>
      <c r="H22" s="3"/>
      <c r="I22" s="3"/>
      <c r="J22" s="3"/>
    </row>
    <row r="23" spans="1:11" x14ac:dyDescent="0.25">
      <c r="A23" s="6" t="s">
        <v>392</v>
      </c>
      <c r="B23" s="90">
        <v>10028666.59</v>
      </c>
      <c r="C23" s="3"/>
      <c r="D23" s="3"/>
      <c r="E23" s="3"/>
      <c r="F23" s="3"/>
      <c r="G23" s="3"/>
      <c r="H23" s="3"/>
      <c r="I23" s="3"/>
      <c r="J23" s="3"/>
    </row>
    <row r="24" spans="1:11" ht="15.75" thickBot="1" x14ac:dyDescent="0.3">
      <c r="A24" s="62" t="s">
        <v>399</v>
      </c>
      <c r="B24" s="156">
        <v>2.5679109748926252</v>
      </c>
      <c r="C24" s="3"/>
      <c r="D24" s="3"/>
      <c r="E24" s="3"/>
      <c r="F24" s="3"/>
      <c r="G24" s="3"/>
      <c r="H24" s="3"/>
      <c r="I24" s="3"/>
      <c r="J24" s="3"/>
    </row>
    <row r="25" spans="1:11" x14ac:dyDescent="0.25">
      <c r="A25" s="1"/>
      <c r="B25" s="4"/>
      <c r="C25" s="3"/>
      <c r="D25" s="3"/>
      <c r="E25" s="3"/>
      <c r="F25" s="3"/>
      <c r="G25" s="3"/>
      <c r="H25" s="3"/>
      <c r="I25" s="3"/>
      <c r="J25" s="3"/>
    </row>
    <row r="26" spans="1:11" x14ac:dyDescent="0.25">
      <c r="A26" s="1"/>
      <c r="B26" s="4"/>
      <c r="C26" s="3"/>
      <c r="D26" s="3"/>
      <c r="E26" s="3"/>
      <c r="F26" s="3"/>
      <c r="G26" s="3"/>
      <c r="H26" s="3"/>
      <c r="I26" s="3"/>
      <c r="J26" s="3"/>
    </row>
    <row r="29" spans="1:11" x14ac:dyDescent="0.25">
      <c r="A29" s="255" t="s">
        <v>400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</row>
    <row r="30" spans="1:11" ht="15.75" thickBot="1" x14ac:dyDescent="0.3"/>
    <row r="31" spans="1:11" ht="15.75" thickBot="1" x14ac:dyDescent="0.3">
      <c r="A31" s="12" t="s">
        <v>386</v>
      </c>
      <c r="B31" s="13" t="s">
        <v>387</v>
      </c>
      <c r="C31" s="2"/>
      <c r="D31" s="2"/>
      <c r="E31" s="2"/>
      <c r="F31" s="2"/>
      <c r="G31" s="2"/>
      <c r="H31" s="2"/>
      <c r="I31" s="2"/>
      <c r="J31" s="2"/>
    </row>
    <row r="32" spans="1:11" x14ac:dyDescent="0.25">
      <c r="A32" s="32" t="s">
        <v>401</v>
      </c>
      <c r="B32" s="11">
        <v>0</v>
      </c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28" t="s">
        <v>402</v>
      </c>
      <c r="B33" s="8">
        <v>76324133.150000006</v>
      </c>
      <c r="C33" s="3"/>
      <c r="D33" s="3"/>
      <c r="E33" s="3"/>
      <c r="F33" s="3"/>
      <c r="G33" s="3"/>
      <c r="H33" s="3"/>
      <c r="I33" s="3"/>
      <c r="J33" s="3"/>
    </row>
    <row r="34" spans="1:10" ht="15.75" thickBot="1" x14ac:dyDescent="0.3">
      <c r="A34" s="62" t="s">
        <v>403</v>
      </c>
      <c r="B34" s="156">
        <v>0</v>
      </c>
      <c r="C34" s="3"/>
      <c r="D34" s="3"/>
      <c r="E34" s="3"/>
      <c r="F34" s="3"/>
      <c r="G34" s="3"/>
      <c r="H34" s="3"/>
      <c r="I34" s="3"/>
      <c r="J34" s="3"/>
    </row>
  </sheetData>
  <mergeCells count="3">
    <mergeCell ref="A3:K3"/>
    <mergeCell ref="A16:K16"/>
    <mergeCell ref="A29:K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Úvod stránka</vt:lpstr>
      <vt:lpstr>Rozpočet</vt:lpstr>
      <vt:lpstr>Příjmy</vt:lpstr>
      <vt:lpstr>Výdaje</vt:lpstr>
      <vt:lpstr>Financování</vt:lpstr>
      <vt:lpstr>Zúčtovací vztahy</vt:lpstr>
      <vt:lpstr>Účty a fondy</vt:lpstr>
      <vt:lpstr>Transfery</vt:lpstr>
      <vt:lpstr>Podíly</vt:lpstr>
      <vt:lpstr>Majetek</vt:lpstr>
      <vt:lpstr>doplnění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 Sobenov</dc:creator>
  <cp:lastModifiedBy>Hospodarka Sobenov</cp:lastModifiedBy>
  <cp:lastPrinted>2026-05-05T07:03:11Z</cp:lastPrinted>
  <dcterms:created xsi:type="dcterms:W3CDTF">2026-05-04T14:01:11Z</dcterms:created>
  <dcterms:modified xsi:type="dcterms:W3CDTF">2026-05-22T07:08:56Z</dcterms:modified>
</cp:coreProperties>
</file>